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enelcom.sharepoint.com/sites/test955/AFC IR/4. CMD/2021/Presentazione/"/>
    </mc:Choice>
  </mc:AlternateContent>
  <xr:revisionPtr revIDLastSave="84" documentId="13_ncr:1_{9D8E3645-8C16-4E09-AF51-318884B9853D}" xr6:coauthVersionLast="46" xr6:coauthVersionMax="46" xr10:uidLastSave="{4E05ACE2-DE45-49BA-8EAE-ECD17592287E}"/>
  <bookViews>
    <workbookView xWindow="-120" yWindow="-120" windowWidth="20730" windowHeight="11160" tabRatio="778" xr2:uid="{00000000-000D-0000-FFFF-FFFF00000000}"/>
  </bookViews>
  <sheets>
    <sheet name="Cover" sheetId="10" r:id="rId1"/>
    <sheet name="Index" sheetId="8" r:id="rId2"/>
    <sheet name="Macroscenario" sheetId="1" r:id="rId3"/>
    <sheet name="Enel Green Power" sheetId="4" r:id="rId4"/>
    <sheet name="Global I&amp;N" sheetId="5" r:id="rId5"/>
    <sheet name="Global Customers" sheetId="6" r:id="rId6"/>
    <sheet name="Group Financials" sheetId="12" r:id="rId7"/>
    <sheet name="Disclaimer"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0">Cover!$A$1:$I$27</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3" i="6" l="1"/>
  <c r="K63" i="6"/>
  <c r="J63" i="6"/>
  <c r="I63" i="6"/>
  <c r="H63" i="6"/>
  <c r="G63" i="6"/>
  <c r="F63" i="6"/>
  <c r="E63" i="6"/>
  <c r="C47" i="12" l="1"/>
  <c r="D10" i="12" l="1"/>
  <c r="G47" i="12" l="1"/>
  <c r="E47" i="12"/>
  <c r="C10" i="12"/>
  <c r="C23" i="4"/>
  <c r="P25" i="12"/>
  <c r="S25" i="12"/>
  <c r="G25" i="12"/>
  <c r="J25" i="12"/>
  <c r="V25" i="12"/>
  <c r="M10" i="12"/>
  <c r="P10" i="12"/>
  <c r="M25" i="12"/>
  <c r="D25" i="12"/>
  <c r="S10" i="12"/>
  <c r="G10" i="12"/>
  <c r="J10" i="12"/>
  <c r="V10" i="12"/>
  <c r="E10" i="12"/>
  <c r="I47" i="12"/>
  <c r="R25" i="12" l="1"/>
  <c r="I25" i="12"/>
  <c r="L10" i="12"/>
  <c r="O25" i="12"/>
  <c r="I10" i="12"/>
  <c r="U10" i="12"/>
  <c r="C25" i="12"/>
  <c r="U25" i="12"/>
  <c r="L25" i="12"/>
  <c r="O10" i="12"/>
  <c r="F25" i="12"/>
  <c r="F10" i="12"/>
  <c r="R10" i="12"/>
  <c r="H9" i="5"/>
  <c r="F9" i="5"/>
  <c r="D10" i="6"/>
  <c r="F10" i="6" s="1"/>
  <c r="H10" i="6" s="1"/>
  <c r="J10" i="6" s="1"/>
  <c r="Q25" i="12"/>
  <c r="H25" i="12"/>
  <c r="W10" i="12"/>
  <c r="K25" i="12"/>
  <c r="H10" i="12"/>
  <c r="N25" i="12"/>
  <c r="T10" i="12"/>
  <c r="Q10" i="12"/>
  <c r="W25" i="12"/>
  <c r="E25" i="12"/>
  <c r="K10" i="12"/>
  <c r="T25" i="12"/>
  <c r="N10" i="12"/>
  <c r="C38" i="4"/>
  <c r="D23" i="4"/>
  <c r="G9" i="5"/>
  <c r="E9" i="5"/>
  <c r="C10" i="6"/>
  <c r="E10" i="6" s="1"/>
  <c r="G10" i="6" s="1"/>
  <c r="I10" i="6" s="1"/>
  <c r="E23" i="4" l="1"/>
  <c r="E38" i="4" s="1"/>
  <c r="D38" i="4"/>
</calcChain>
</file>

<file path=xl/sharedStrings.xml><?xml version="1.0" encoding="utf-8"?>
<sst xmlns="http://schemas.openxmlformats.org/spreadsheetml/2006/main" count="254" uniqueCount="128">
  <si>
    <t xml:space="preserve">Italy </t>
  </si>
  <si>
    <t xml:space="preserve">Iberia </t>
  </si>
  <si>
    <t>Africa, Asia &amp; Oceania</t>
  </si>
  <si>
    <t>Production sold forward</t>
  </si>
  <si>
    <t>%</t>
  </si>
  <si>
    <t>Total</t>
  </si>
  <si>
    <t>Hydro</t>
  </si>
  <si>
    <t>Wind</t>
  </si>
  <si>
    <t>Geothermal</t>
  </si>
  <si>
    <t xml:space="preserve">Retail </t>
  </si>
  <si>
    <t>Enel X</t>
  </si>
  <si>
    <t xml:space="preserve">Services 
&amp; Other </t>
  </si>
  <si>
    <t>Customers (mn)</t>
  </si>
  <si>
    <t>Investor Relations Team</t>
  </si>
  <si>
    <t>investor.relations@enel.com</t>
  </si>
  <si>
    <t>+39 06 8305 7975</t>
  </si>
  <si>
    <t>Website</t>
  </si>
  <si>
    <t>www.enel.com/investors</t>
  </si>
  <si>
    <t>Index</t>
  </si>
  <si>
    <t>Disclaimer</t>
  </si>
  <si>
    <t>Baseload power price (€/MWh)</t>
  </si>
  <si>
    <t>Commodities' prices</t>
  </si>
  <si>
    <t>price</t>
  </si>
  <si>
    <t>Italy (€/MWh)</t>
  </si>
  <si>
    <t>Iberia (€/MWh)</t>
  </si>
  <si>
    <t>Chile (USD/MWh)</t>
  </si>
  <si>
    <t>Colombia (USD/MWh)</t>
  </si>
  <si>
    <t>Peru (USD/MWh)</t>
  </si>
  <si>
    <t>Electricity distributed (TWh)</t>
  </si>
  <si>
    <t>Brazil (USD/MWh)</t>
  </si>
  <si>
    <t>Smart meters (mn)</t>
  </si>
  <si>
    <t>Power</t>
  </si>
  <si>
    <t>Gas</t>
  </si>
  <si>
    <t xml:space="preserve">Latin America </t>
  </si>
  <si>
    <t>Rest of Europe</t>
  </si>
  <si>
    <t>North America</t>
  </si>
  <si>
    <t xml:space="preserve">Rest of Europe </t>
  </si>
  <si>
    <t>Regulated</t>
  </si>
  <si>
    <t>Free Market</t>
  </si>
  <si>
    <t xml:space="preserve">Conventional Generation 
&amp; Trading </t>
  </si>
  <si>
    <t>COD</t>
  </si>
  <si>
    <t>Solar</t>
  </si>
  <si>
    <t>Managed</t>
  </si>
  <si>
    <t>Click through index</t>
  </si>
  <si>
    <t xml:space="preserve">     Back to Index</t>
  </si>
  <si>
    <t>3. Global Infrastructure &amp; Networks</t>
  </si>
  <si>
    <t>Free</t>
  </si>
  <si>
    <t>Business</t>
  </si>
  <si>
    <t>Residential</t>
  </si>
  <si>
    <t>Energy sold (TWh)</t>
  </si>
  <si>
    <t xml:space="preserve">Enel </t>
  </si>
  <si>
    <r>
      <t>Iberia</t>
    </r>
    <r>
      <rPr>
        <b/>
        <vertAlign val="superscript"/>
        <sz val="9"/>
        <color rgb="FFFFFFFF"/>
        <rFont val="Arial"/>
        <family val="2"/>
      </rPr>
      <t>2</t>
    </r>
  </si>
  <si>
    <t>1. Rounded figures</t>
  </si>
  <si>
    <r>
      <t>Power &amp; Gas customers and volumes</t>
    </r>
    <r>
      <rPr>
        <b/>
        <vertAlign val="superscript"/>
        <sz val="10"/>
        <color rgb="FF000000"/>
        <rFont val="Arial"/>
        <family val="2"/>
      </rPr>
      <t>1</t>
    </r>
  </si>
  <si>
    <t>2. Iberia includes Spain and Portugal</t>
  </si>
  <si>
    <r>
      <t>Gross capex</t>
    </r>
    <r>
      <rPr>
        <b/>
        <vertAlign val="superscript"/>
        <sz val="8"/>
        <color rgb="FF000000"/>
        <rFont val="Arial"/>
        <family val="2"/>
      </rPr>
      <t>1</t>
    </r>
    <r>
      <rPr>
        <b/>
        <sz val="10"/>
        <color rgb="FF000000"/>
        <rFont val="Arial"/>
        <family val="2"/>
      </rPr>
      <t xml:space="preserve"> (€bn)</t>
    </r>
  </si>
  <si>
    <r>
      <t>Asset development Capex</t>
    </r>
    <r>
      <rPr>
        <b/>
        <vertAlign val="superscript"/>
        <sz val="8"/>
        <color rgb="FF000000"/>
        <rFont val="Arial"/>
        <family val="2"/>
      </rPr>
      <t>1</t>
    </r>
    <r>
      <rPr>
        <b/>
        <sz val="10"/>
        <color rgb="FF000000"/>
        <rFont val="Arial"/>
        <family val="2"/>
      </rPr>
      <t xml:space="preserve"> (€bn)</t>
    </r>
  </si>
  <si>
    <t>Strategic Plan 2022-2024</t>
  </si>
  <si>
    <t>7. Disclaimer</t>
  </si>
  <si>
    <t>Street lighting (mn)</t>
  </si>
  <si>
    <t>Electric buses (#)</t>
  </si>
  <si>
    <t>Storage (MW)</t>
  </si>
  <si>
    <t>Demand Response (GW)</t>
  </si>
  <si>
    <t>2021E</t>
  </si>
  <si>
    <t>Other</t>
  </si>
  <si>
    <t>1. Other refers to interoperability points in Europe</t>
  </si>
  <si>
    <t xml:space="preserve">Global Infrastructure
&amp; Networks </t>
  </si>
  <si>
    <r>
      <t>Charging Points</t>
    </r>
    <r>
      <rPr>
        <b/>
        <vertAlign val="superscript"/>
        <sz val="9"/>
        <color rgb="FFFFFFFF"/>
        <rFont val="Arial"/>
        <family val="2"/>
      </rPr>
      <t>1</t>
    </r>
    <r>
      <rPr>
        <b/>
        <sz val="9"/>
        <color rgb="FFFFFFFF"/>
        <rFont val="Arial"/>
        <family val="2"/>
      </rPr>
      <t xml:space="preserve"> (k)</t>
    </r>
  </si>
  <si>
    <r>
      <t>market share</t>
    </r>
    <r>
      <rPr>
        <i/>
        <vertAlign val="superscript"/>
        <sz val="9"/>
        <color theme="0" tint="-0.499984740745262"/>
        <rFont val="Arial"/>
        <family val="2"/>
      </rPr>
      <t>1</t>
    </r>
  </si>
  <si>
    <t>4. Global customers</t>
  </si>
  <si>
    <t>Enel X KPIs</t>
  </si>
  <si>
    <t>4. Global Customers</t>
  </si>
  <si>
    <t>2. Enel Green Power</t>
  </si>
  <si>
    <t>Enel Green Power</t>
  </si>
  <si>
    <t>Renewables</t>
  </si>
  <si>
    <t>Global Customers</t>
  </si>
  <si>
    <t>5. Group Financials</t>
  </si>
  <si>
    <t>6. Group Financials</t>
  </si>
  <si>
    <t>-</t>
  </si>
  <si>
    <r>
      <t>Baseload price</t>
    </r>
    <r>
      <rPr>
        <b/>
        <vertAlign val="superscript"/>
        <sz val="7.2"/>
        <color rgb="FFFFFFFF"/>
        <rFont val="Arial"/>
        <family val="2"/>
      </rPr>
      <t>1</t>
    </r>
  </si>
  <si>
    <r>
      <t>Production sold forward</t>
    </r>
    <r>
      <rPr>
        <b/>
        <vertAlign val="superscript"/>
        <sz val="7.2"/>
        <color theme="0"/>
        <rFont val="Arial"/>
        <family val="2"/>
      </rPr>
      <t>2</t>
    </r>
  </si>
  <si>
    <r>
      <t>Iberia (€/MWh)</t>
    </r>
    <r>
      <rPr>
        <b/>
        <vertAlign val="superscript"/>
        <sz val="7.2"/>
        <color rgb="FFFFFFFF"/>
        <rFont val="Arial"/>
        <family val="2"/>
      </rPr>
      <t>3</t>
    </r>
  </si>
  <si>
    <r>
      <t>Italy (€/MWh)</t>
    </r>
    <r>
      <rPr>
        <b/>
        <vertAlign val="superscript"/>
        <sz val="7.2"/>
        <color rgb="FFFFFFFF"/>
        <rFont val="Arial"/>
        <family val="2"/>
      </rPr>
      <t>3</t>
    </r>
  </si>
  <si>
    <t>1. Preclosing 2021 prices, BIP 22-24 prices for the following years
2. Hedged prices and volumes updated @ 30/09
3. Average hedged price; whosale price for Italy, retail price for Spain</t>
  </si>
  <si>
    <r>
      <t>2022-2024 Pipeline by COD and Country</t>
    </r>
    <r>
      <rPr>
        <b/>
        <vertAlign val="superscript"/>
        <sz val="7"/>
        <color rgb="FF000000"/>
        <rFont val="Arial"/>
        <family val="2"/>
      </rPr>
      <t>1</t>
    </r>
    <r>
      <rPr>
        <b/>
        <sz val="10"/>
        <color rgb="FF000000"/>
        <rFont val="Arial"/>
        <family val="2"/>
      </rPr>
      <t xml:space="preserve"> (GW)</t>
    </r>
  </si>
  <si>
    <r>
      <t>2022-2024 Pipeline by COD and Technology</t>
    </r>
    <r>
      <rPr>
        <b/>
        <vertAlign val="superscript"/>
        <sz val="7"/>
        <color rgb="FF000000"/>
        <rFont val="Arial"/>
        <family val="2"/>
      </rPr>
      <t>1</t>
    </r>
    <r>
      <rPr>
        <b/>
        <sz val="10"/>
        <color rgb="FF000000"/>
        <rFont val="Arial"/>
        <family val="2"/>
      </rPr>
      <t xml:space="preserve"> (GW)</t>
    </r>
  </si>
  <si>
    <t>Storage</t>
  </si>
  <si>
    <r>
      <t>Enel Market Share</t>
    </r>
    <r>
      <rPr>
        <i/>
        <vertAlign val="superscript"/>
        <sz val="9"/>
        <color theme="0" tint="-0.499984740745262"/>
        <rFont val="Arial"/>
        <family val="2"/>
      </rPr>
      <t>1</t>
    </r>
  </si>
  <si>
    <t>1. Portugal is not included</t>
  </si>
  <si>
    <t>market share</t>
  </si>
  <si>
    <t>Total Mature Pipeline</t>
  </si>
  <si>
    <t>Italian Power market 2021 Forecast</t>
  </si>
  <si>
    <t>Spanish Power market 2021 Forecast</t>
  </si>
  <si>
    <t>Volumes (TWh)</t>
  </si>
  <si>
    <t>Volumes (bsmc)</t>
  </si>
  <si>
    <r>
      <t>Grid customers</t>
    </r>
    <r>
      <rPr>
        <b/>
        <vertAlign val="superscript"/>
        <sz val="7.2"/>
        <color rgb="FFFFFFFF"/>
        <rFont val="Arial"/>
        <family val="2"/>
      </rPr>
      <t>2</t>
    </r>
    <r>
      <rPr>
        <b/>
        <sz val="9"/>
        <color rgb="FFFFFFFF"/>
        <rFont val="Arial"/>
        <family val="2"/>
      </rPr>
      <t xml:space="preserve"> (mn)</t>
    </r>
  </si>
  <si>
    <t>2. It excludes ~4 mn managed grid customers</t>
  </si>
  <si>
    <t>Enel Market Share</t>
  </si>
  <si>
    <t>GDP, CPI</t>
  </si>
  <si>
    <t xml:space="preserve">
This presentation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
</t>
  </si>
  <si>
    <t xml:space="preserve">1. Rounded figures </t>
  </si>
  <si>
    <r>
      <t>Electricity distributed, Grid customers, Smart meters</t>
    </r>
    <r>
      <rPr>
        <b/>
        <vertAlign val="superscript"/>
        <sz val="10"/>
        <rFont val="Arial"/>
        <family val="2"/>
      </rPr>
      <t>1</t>
    </r>
  </si>
  <si>
    <t>1. Macroscenario</t>
  </si>
  <si>
    <r>
      <t>RES Additional Capacity</t>
    </r>
    <r>
      <rPr>
        <b/>
        <vertAlign val="superscript"/>
        <sz val="8"/>
        <color theme="1"/>
        <rFont val="Arial"/>
        <family val="2"/>
      </rPr>
      <t>1</t>
    </r>
    <r>
      <rPr>
        <b/>
        <sz val="10"/>
        <color theme="1"/>
        <rFont val="Arial"/>
        <family val="2"/>
      </rPr>
      <t xml:space="preserve"> (MW)</t>
    </r>
  </si>
  <si>
    <t>Total RES Pipeline</t>
  </si>
  <si>
    <t>Enel estimate based on Forecast 2021 Regulated; % calculated on Total Regulated Market.</t>
  </si>
  <si>
    <t xml:space="preserve">Enel estimate based on Forecast 2021 Free; % calculated on Total Free Market (not including Last Resort - “Salvaguardia”). </t>
  </si>
  <si>
    <t>GDP (%)</t>
  </si>
  <si>
    <t>CPI (%)</t>
  </si>
  <si>
    <t>Argentina</t>
  </si>
  <si>
    <t xml:space="preserve">Brazil </t>
  </si>
  <si>
    <t>Chile</t>
  </si>
  <si>
    <t>Colombia</t>
  </si>
  <si>
    <t xml:space="preserve">Peru </t>
  </si>
  <si>
    <t>Romania</t>
  </si>
  <si>
    <t>Russia</t>
  </si>
  <si>
    <t>USA</t>
  </si>
  <si>
    <t>Mexico</t>
  </si>
  <si>
    <t>Gas TTF (€/MWh)</t>
  </si>
  <si>
    <t>Gas Henry Hub ($/mmbtu)</t>
  </si>
  <si>
    <t>Gas PSV (€/MWh)</t>
  </si>
  <si>
    <t>Oil Brent ($/bbl)</t>
  </si>
  <si>
    <t>Coal API2 ($/ton)</t>
  </si>
  <si>
    <t>CO2 (€/ton)</t>
  </si>
  <si>
    <t>Solar &amp; Other</t>
  </si>
  <si>
    <t>Total Capex 2022 - 2024</t>
  </si>
  <si>
    <t>~76</t>
  </si>
  <si>
    <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</si>
</sst>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 #,##0.00\ &quot;€&quot;_-;\-* #,##0.00\ &quot;€&quot;_-;_-* &quot;-&quot;??\ &quot;€&quot;_-;_-@_-"/>
    <numFmt numFmtId="43" formatCode="_-* #,##0.00_-;\-* #,##0.00_-;_-* &quot;-&quot;??_-;_-@_-"/>
    <numFmt numFmtId="164" formatCode="_(* #,##0.00_);_(* \(#,##0.00\);_(* &quot;-&quot;??_);_(@_)"/>
    <numFmt numFmtId="165" formatCode="_(* #,##0_);_(* \(#,##0\);_(* &quot;-&quot;??_);_(@_)"/>
    <numFmt numFmtId="166" formatCode="_(* #,##0.0_);_(* \(#,##0.0\);_(* &quot;-&quot;??_);_(@_)"/>
    <numFmt numFmtId="167" formatCode="_-* #,##0.0_-;\-* #,##0.0_-;_-* &quot;-&quot;??_-;_-@_-"/>
    <numFmt numFmtId="168" formatCode="0.0"/>
    <numFmt numFmtId="169" formatCode="#,##0.0"/>
    <numFmt numFmtId="170" formatCode="#,##0.0\ _€"/>
    <numFmt numFmtId="171" formatCode="_-* #,##0.00\ _€_-;\-* #,##0.00\ _€_-;_-* &quot;-&quot;??\ _€_-;_-@_-"/>
    <numFmt numFmtId="172" formatCode="_-* #,##0.0\ _€_-;\-* #,##0.0\ _€_-;_-* &quot;-&quot;?\ _€_-;_-@_-"/>
    <numFmt numFmtId="173" formatCode="#,##0.0_ ;\-#,##0.0\ "/>
    <numFmt numFmtId="174" formatCode="_-* #,##0_-;\-* #,##0_-;_-* &quot;-&quot;??_-;_-@_-"/>
  </numFmts>
  <fonts count="55" x14ac:knownFonts="1">
    <font>
      <sz val="11"/>
      <color theme="1"/>
      <name val="Calibri"/>
      <family val="2"/>
      <scheme val="minor"/>
    </font>
    <font>
      <sz val="11"/>
      <color theme="1"/>
      <name val="Calibri"/>
      <family val="2"/>
      <scheme val="minor"/>
    </font>
    <font>
      <b/>
      <sz val="8"/>
      <color rgb="FFFFFFFF"/>
      <name val="Arial"/>
      <family val="2"/>
    </font>
    <font>
      <b/>
      <sz val="8"/>
      <color rgb="FF000000"/>
      <name val="Arial"/>
      <family val="2"/>
    </font>
    <font>
      <b/>
      <sz val="10"/>
      <color rgb="FF000000"/>
      <name val="Arial"/>
      <family val="2"/>
    </font>
    <font>
      <sz val="11"/>
      <color rgb="FFFF0000"/>
      <name val="Calibri"/>
      <family val="2"/>
      <scheme val="minor"/>
    </font>
    <font>
      <b/>
      <sz val="11"/>
      <color rgb="FFFF0000"/>
      <name val="Calibri"/>
      <family val="2"/>
      <scheme val="minor"/>
    </font>
    <font>
      <sz val="18"/>
      <color theme="1"/>
      <name val="Tahoma"/>
      <family val="2"/>
    </font>
    <font>
      <sz val="22"/>
      <color theme="1"/>
      <name val="Tahoma"/>
      <family val="2"/>
    </font>
    <font>
      <u/>
      <sz val="11"/>
      <color theme="10"/>
      <name val="Calibri"/>
      <family val="2"/>
      <scheme val="minor"/>
    </font>
    <font>
      <sz val="18"/>
      <color theme="1"/>
      <name val="Arial"/>
      <family val="2"/>
    </font>
    <font>
      <sz val="14"/>
      <color theme="1"/>
      <name val="Arial"/>
      <family val="2"/>
    </font>
    <font>
      <sz val="22"/>
      <color theme="1"/>
      <name val="Arial"/>
      <family val="2"/>
    </font>
    <font>
      <sz val="28"/>
      <color theme="1"/>
      <name val="Arial"/>
      <family val="2"/>
    </font>
    <font>
      <sz val="14"/>
      <color theme="1"/>
      <name val="Calibri"/>
      <family val="2"/>
      <scheme val="minor"/>
    </font>
    <font>
      <sz val="11"/>
      <color theme="1"/>
      <name val="Arial"/>
      <family val="2"/>
    </font>
    <font>
      <u/>
      <sz val="14"/>
      <color theme="10"/>
      <name val="Arial"/>
      <family val="2"/>
    </font>
    <font>
      <b/>
      <vertAlign val="superscript"/>
      <sz val="10"/>
      <color rgb="FF000000"/>
      <name val="Arial"/>
      <family val="2"/>
    </font>
    <font>
      <b/>
      <sz val="9"/>
      <color theme="0"/>
      <name val="Arial"/>
      <family val="2"/>
    </font>
    <font>
      <b/>
      <sz val="9"/>
      <name val="Arial"/>
      <family val="2"/>
    </font>
    <font>
      <sz val="9"/>
      <color rgb="FF000000"/>
      <name val="Arial"/>
      <family val="2"/>
    </font>
    <font>
      <b/>
      <sz val="9"/>
      <color rgb="FFFFFFFF"/>
      <name val="Arial"/>
      <family val="2"/>
    </font>
    <font>
      <b/>
      <sz val="9"/>
      <color rgb="FF000000"/>
      <name val="Arial"/>
      <family val="2"/>
    </font>
    <font>
      <b/>
      <sz val="9"/>
      <color rgb="FF55BE5A"/>
      <name val="Arial"/>
      <family val="2"/>
    </font>
    <font>
      <b/>
      <sz val="9"/>
      <color rgb="FF0555FA"/>
      <name val="Arial"/>
      <family val="2"/>
    </font>
    <font>
      <b/>
      <sz val="9"/>
      <color rgb="FF41B9E6"/>
      <name val="Arial"/>
      <family val="2"/>
    </font>
    <font>
      <b/>
      <vertAlign val="superscript"/>
      <sz val="9"/>
      <color rgb="FFFFFFFF"/>
      <name val="Arial"/>
      <family val="2"/>
    </font>
    <font>
      <b/>
      <i/>
      <sz val="9"/>
      <color rgb="FFFFFFFF"/>
      <name val="Arial"/>
      <family val="2"/>
    </font>
    <font>
      <b/>
      <i/>
      <sz val="9"/>
      <color rgb="FFC6C6C6"/>
      <name val="Arial"/>
      <family val="2"/>
    </font>
    <font>
      <b/>
      <sz val="10"/>
      <name val="Arial"/>
      <family val="2"/>
    </font>
    <font>
      <b/>
      <sz val="12"/>
      <color theme="1"/>
      <name val="Tahoma"/>
      <family val="2"/>
    </font>
    <font>
      <i/>
      <sz val="11"/>
      <color theme="1"/>
      <name val="Calibri"/>
      <family val="2"/>
    </font>
    <font>
      <b/>
      <sz val="16"/>
      <color theme="1"/>
      <name val="Calibri"/>
      <family val="2"/>
      <scheme val="minor"/>
    </font>
    <font>
      <sz val="18"/>
      <color rgb="FFFF0000"/>
      <name val="Tahoma"/>
      <family val="2"/>
    </font>
    <font>
      <sz val="9"/>
      <name val="Arial"/>
      <family val="2"/>
    </font>
    <font>
      <b/>
      <vertAlign val="superscript"/>
      <sz val="7"/>
      <color rgb="FF000000"/>
      <name val="Arial"/>
      <family val="2"/>
    </font>
    <font>
      <b/>
      <vertAlign val="superscript"/>
      <sz val="10"/>
      <name val="Arial"/>
      <family val="2"/>
    </font>
    <font>
      <b/>
      <vertAlign val="superscript"/>
      <sz val="8"/>
      <color rgb="FF000000"/>
      <name val="Arial"/>
      <family val="2"/>
    </font>
    <font>
      <sz val="28"/>
      <color theme="1"/>
      <name val="Arial Rounded MT Bold"/>
      <family val="2"/>
    </font>
    <font>
      <i/>
      <sz val="11"/>
      <color theme="1"/>
      <name val="Arial"/>
      <family val="2"/>
    </font>
    <font>
      <sz val="16"/>
      <color theme="1"/>
      <name val="Arial Rounded MT Bold"/>
      <family val="2"/>
    </font>
    <font>
      <sz val="9"/>
      <color theme="0" tint="-0.499984740745262"/>
      <name val="Arial"/>
      <family val="2"/>
    </font>
    <font>
      <sz val="9"/>
      <color rgb="FFFF0000"/>
      <name val="Arial"/>
      <family val="2"/>
    </font>
    <font>
      <sz val="9"/>
      <color theme="1"/>
      <name val="Arial"/>
      <family val="2"/>
    </font>
    <font>
      <b/>
      <sz val="10"/>
      <color theme="1"/>
      <name val="Arial"/>
      <family val="2"/>
    </font>
    <font>
      <b/>
      <sz val="9"/>
      <color theme="1"/>
      <name val="Arial"/>
      <family val="2"/>
    </font>
    <font>
      <b/>
      <sz val="9"/>
      <color rgb="FF7030A0"/>
      <name val="Arial"/>
      <family val="2"/>
    </font>
    <font>
      <i/>
      <sz val="9"/>
      <color theme="0" tint="-0.499984740745262"/>
      <name val="Arial"/>
      <family val="2"/>
    </font>
    <font>
      <i/>
      <vertAlign val="superscript"/>
      <sz val="9"/>
      <color theme="0" tint="-0.499984740745262"/>
      <name val="Arial"/>
      <family val="2"/>
    </font>
    <font>
      <sz val="10"/>
      <color theme="1"/>
      <name val="Arial"/>
      <family val="2"/>
    </font>
    <font>
      <sz val="9"/>
      <color rgb="FFFFFFFF"/>
      <name val="Arial"/>
      <family val="2"/>
    </font>
    <font>
      <b/>
      <vertAlign val="superscript"/>
      <sz val="7.2"/>
      <color rgb="FFFFFFFF"/>
      <name val="Arial"/>
      <family val="2"/>
    </font>
    <font>
      <b/>
      <vertAlign val="superscript"/>
      <sz val="7.2"/>
      <color theme="0"/>
      <name val="Arial"/>
      <family val="2"/>
    </font>
    <font>
      <b/>
      <vertAlign val="superscript"/>
      <sz val="8"/>
      <color theme="1"/>
      <name val="Arial"/>
      <family val="2"/>
    </font>
    <font>
      <sz val="9"/>
      <color rgb="FF7F7F7F"/>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55BE5A"/>
        <bgColor indexed="64"/>
      </patternFill>
    </fill>
    <fill>
      <patternFill patternType="solid">
        <fgColor rgb="FF41B9E6"/>
        <bgColor indexed="64"/>
      </patternFill>
    </fill>
    <fill>
      <patternFill patternType="solid">
        <fgColor rgb="FFEDE6E8"/>
        <bgColor indexed="64"/>
      </patternFill>
    </fill>
    <fill>
      <patternFill patternType="solid">
        <fgColor rgb="FF7030A0"/>
        <bgColor indexed="64"/>
      </patternFill>
    </fill>
  </fills>
  <borders count="74">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right/>
      <top style="thin">
        <color theme="0"/>
      </top>
      <bottom style="thin">
        <color rgb="FFC6C6C6"/>
      </bottom>
      <diagonal/>
    </border>
    <border>
      <left/>
      <right/>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medium">
        <color auto="1"/>
      </bottom>
      <diagonal/>
    </border>
    <border>
      <left/>
      <right/>
      <top style="medium">
        <color auto="1"/>
      </top>
      <bottom/>
      <diagonal/>
    </border>
    <border>
      <left style="thin">
        <color theme="0"/>
      </left>
      <right/>
      <top style="thin">
        <color theme="0" tint="-0.14996795556505021"/>
      </top>
      <bottom style="thin">
        <color theme="0" tint="-0.14996795556505021"/>
      </bottom>
      <diagonal/>
    </border>
    <border>
      <left style="thin">
        <color theme="0"/>
      </left>
      <right/>
      <top style="thin">
        <color theme="0" tint="-0.14996795556505021"/>
      </top>
      <bottom style="thin">
        <color theme="0" tint="-0.14993743705557422"/>
      </bottom>
      <diagonal/>
    </border>
    <border>
      <left style="thin">
        <color theme="0" tint="-0.14996795556505021"/>
      </left>
      <right style="thin">
        <color theme="0"/>
      </right>
      <top style="thin">
        <color theme="0" tint="-0.14996795556505021"/>
      </top>
      <bottom style="thin">
        <color theme="0" tint="-0.14996795556505021"/>
      </bottom>
      <diagonal/>
    </border>
    <border>
      <left style="thin">
        <color theme="0"/>
      </left>
      <right/>
      <top/>
      <bottom/>
      <diagonal/>
    </border>
    <border>
      <left style="thin">
        <color theme="0"/>
      </left>
      <right style="thin">
        <color theme="0"/>
      </right>
      <top style="thin">
        <color rgb="FF0555FA"/>
      </top>
      <bottom style="thin">
        <color rgb="FF0555FA"/>
      </bottom>
      <diagonal/>
    </border>
    <border>
      <left/>
      <right style="thin">
        <color theme="0"/>
      </right>
      <top style="thin">
        <color rgb="FF55BE5A"/>
      </top>
      <bottom style="thin">
        <color rgb="FF55BE5A"/>
      </bottom>
      <diagonal/>
    </border>
    <border>
      <left style="thin">
        <color theme="0"/>
      </left>
      <right style="thin">
        <color theme="0"/>
      </right>
      <top style="thin">
        <color rgb="FF55BE5A"/>
      </top>
      <bottom style="thin">
        <color rgb="FF55BE5A"/>
      </bottom>
      <diagonal/>
    </border>
    <border>
      <left style="thin">
        <color theme="0"/>
      </left>
      <right style="thin">
        <color rgb="FF55BE5A"/>
      </right>
      <top style="thin">
        <color theme="0"/>
      </top>
      <bottom style="thin">
        <color theme="0"/>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right/>
      <top style="thin">
        <color theme="0" tint="-0.14996795556505021"/>
      </top>
      <bottom style="thin">
        <color theme="0" tint="-0.14996795556505021"/>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style="thin">
        <color theme="0"/>
      </left>
      <right style="thin">
        <color theme="0" tint="-0.14993743705557422"/>
      </right>
      <top style="thin">
        <color theme="0" tint="-0.14996795556505021"/>
      </top>
      <bottom style="thin">
        <color theme="0" tint="-0.14996795556505021"/>
      </bottom>
      <diagonal/>
    </border>
    <border>
      <left style="thin">
        <color theme="0" tint="-0.14993743705557422"/>
      </left>
      <right/>
      <top style="thin">
        <color theme="0"/>
      </top>
      <bottom style="thin">
        <color theme="0"/>
      </bottom>
      <diagonal/>
    </border>
    <border>
      <left style="thin">
        <color theme="0" tint="-0.14990691854609822"/>
      </left>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3743705557422"/>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tint="-0.14996795556505021"/>
      </right>
      <top style="thin">
        <color theme="0"/>
      </top>
      <bottom style="thin">
        <color rgb="FFC6C6C6"/>
      </bottom>
      <diagonal/>
    </border>
    <border>
      <left style="thin">
        <color rgb="FFC6C6C6"/>
      </left>
      <right/>
      <top style="thin">
        <color theme="0"/>
      </top>
      <bottom style="thin">
        <color rgb="FFC6C6C6"/>
      </bottom>
      <diagonal/>
    </border>
    <border>
      <left style="thin">
        <color theme="0"/>
      </left>
      <right style="thin">
        <color theme="0"/>
      </right>
      <top style="thin">
        <color theme="0" tint="-0.14996795556505021"/>
      </top>
      <bottom style="thin">
        <color rgb="FF55BE5A"/>
      </bottom>
      <diagonal/>
    </border>
    <border>
      <left style="thin">
        <color theme="0"/>
      </left>
      <right style="thin">
        <color theme="0"/>
      </right>
      <top style="thin">
        <color theme="0" tint="-0.14996795556505021"/>
      </top>
      <bottom style="thin">
        <color theme="0" tint="-0.14996795556505021"/>
      </bottom>
      <diagonal/>
    </border>
    <border>
      <left/>
      <right/>
      <top/>
      <bottom style="medium">
        <color rgb="FF55BE5A"/>
      </bottom>
      <diagonal/>
    </border>
    <border>
      <left/>
      <right/>
      <top/>
      <bottom style="medium">
        <color rgb="FFC6C6C6"/>
      </bottom>
      <diagonal/>
    </border>
    <border>
      <left/>
      <right/>
      <top/>
      <bottom style="medium">
        <color rgb="FF0555FA"/>
      </bottom>
      <diagonal/>
    </border>
    <border>
      <left/>
      <right/>
      <top/>
      <bottom style="medium">
        <color rgb="FF41B9E6"/>
      </bottom>
      <diagonal/>
    </border>
    <border>
      <left style="thin">
        <color rgb="FF41B9E6"/>
      </left>
      <right style="thin">
        <color rgb="FF41B9E6"/>
      </right>
      <top style="thin">
        <color rgb="FF41B9E6"/>
      </top>
      <bottom/>
      <diagonal/>
    </border>
    <border>
      <left style="thin">
        <color rgb="FF41B9E6"/>
      </left>
      <right style="thin">
        <color rgb="FF41B9E6"/>
      </right>
      <top/>
      <bottom/>
      <diagonal/>
    </border>
    <border>
      <left/>
      <right/>
      <top/>
      <bottom style="thin">
        <color rgb="FF41B9E6"/>
      </bottom>
      <diagonal/>
    </border>
    <border>
      <left style="thin">
        <color theme="0"/>
      </left>
      <right style="thin">
        <color theme="0"/>
      </right>
      <top/>
      <bottom style="thin">
        <color rgb="FF41B9E6"/>
      </bottom>
      <diagonal/>
    </border>
    <border>
      <left style="thin">
        <color theme="0"/>
      </left>
      <right/>
      <top/>
      <bottom style="thin">
        <color rgb="FF41B9E6"/>
      </bottom>
      <diagonal/>
    </border>
    <border>
      <left/>
      <right style="thin">
        <color rgb="FF41B9E6"/>
      </right>
      <top/>
      <bottom style="thin">
        <color rgb="FF41B9E6"/>
      </bottom>
      <diagonal/>
    </border>
    <border>
      <left style="thin">
        <color rgb="FF41B9E6"/>
      </left>
      <right style="thin">
        <color theme="0"/>
      </right>
      <top/>
      <bottom/>
      <diagonal/>
    </border>
    <border>
      <left style="thin">
        <color theme="0"/>
      </left>
      <right style="thin">
        <color rgb="FFC6C6C6"/>
      </right>
      <top style="thin">
        <color rgb="FFC6C6C6"/>
      </top>
      <bottom style="thin">
        <color theme="0"/>
      </bottom>
      <diagonal/>
    </border>
    <border>
      <left style="thin">
        <color theme="0"/>
      </left>
      <right style="thin">
        <color theme="0" tint="-0.14996795556505021"/>
      </right>
      <top/>
      <bottom style="thin">
        <color theme="0"/>
      </bottom>
      <diagonal/>
    </border>
    <border>
      <left style="thin">
        <color theme="0" tint="-0.14993743705557422"/>
      </left>
      <right/>
      <top style="thin">
        <color theme="0"/>
      </top>
      <bottom/>
      <diagonal/>
    </border>
    <border>
      <left style="thin">
        <color theme="0" tint="-0.14993743705557422"/>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right style="thin">
        <color theme="0"/>
      </right>
      <top/>
      <bottom/>
      <diagonal/>
    </border>
    <border>
      <left style="thin">
        <color theme="0"/>
      </left>
      <right style="thin">
        <color theme="0"/>
      </right>
      <top/>
      <bottom style="thin">
        <color theme="0"/>
      </bottom>
      <diagonal/>
    </border>
    <border>
      <left/>
      <right/>
      <top/>
      <bottom style="thin">
        <color theme="0" tint="-0.14996795556505021"/>
      </bottom>
      <diagonal/>
    </border>
    <border>
      <left style="thin">
        <color theme="0" tint="-0.14990691854609822"/>
      </left>
      <right/>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style="thin">
        <color theme="0"/>
      </left>
      <right style="thin">
        <color theme="0"/>
      </right>
      <top style="thin">
        <color rgb="FF7030A0"/>
      </top>
      <bottom style="thin">
        <color rgb="FF7030A0"/>
      </bottom>
      <diagonal/>
    </border>
    <border>
      <left/>
      <right/>
      <top style="thin">
        <color rgb="FF55BE5A"/>
      </top>
      <bottom style="medium">
        <color rgb="FF55BE5A"/>
      </bottom>
      <diagonal/>
    </border>
    <border>
      <left style="thin">
        <color theme="0"/>
      </left>
      <right style="thin">
        <color theme="0"/>
      </right>
      <top style="thin">
        <color rgb="FF55BE5A"/>
      </top>
      <bottom style="medium">
        <color rgb="FF55BE5A"/>
      </bottom>
      <diagonal/>
    </border>
    <border>
      <left/>
      <right style="thin">
        <color theme="0"/>
      </right>
      <top style="thin">
        <color rgb="FF55BE5A"/>
      </top>
      <bottom style="medium">
        <color rgb="FF55BE5A"/>
      </bottom>
      <diagonal/>
    </border>
    <border>
      <left style="thin">
        <color theme="0"/>
      </left>
      <right/>
      <top style="thin">
        <color rgb="FF55BE5A"/>
      </top>
      <bottom style="medium">
        <color rgb="FF55BE5A"/>
      </bottom>
      <diagonal/>
    </border>
    <border>
      <left style="thin">
        <color theme="0"/>
      </left>
      <right/>
      <top style="thin">
        <color theme="0"/>
      </top>
      <bottom style="thin">
        <color rgb="FF55BE5A"/>
      </bottom>
      <diagonal/>
    </border>
  </borders>
  <cellStyleXfs count="7">
    <xf numFmtId="0" fontId="0" fillId="0" borderId="0"/>
    <xf numFmtId="164" fontId="1"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cellStyleXfs>
  <cellXfs count="273">
    <xf numFmtId="0" fontId="0" fillId="0" borderId="0" xfId="0"/>
    <xf numFmtId="165" fontId="3" fillId="0" borderId="0" xfId="1" applyNumberFormat="1" applyFont="1" applyFill="1" applyBorder="1" applyAlignment="1">
      <alignment horizontal="right" vertical="center" wrapText="1" indent="2" readingOrder="1"/>
    </xf>
    <xf numFmtId="0" fontId="2" fillId="0" borderId="0" xfId="0" applyFont="1" applyFill="1" applyBorder="1" applyAlignment="1">
      <alignment horizontal="center" vertical="center" wrapText="1" readingOrder="1"/>
    </xf>
    <xf numFmtId="0" fontId="4" fillId="2" borderId="1" xfId="0" applyFont="1" applyFill="1" applyBorder="1" applyAlignment="1">
      <alignment horizontal="left" vertical="center" wrapText="1"/>
    </xf>
    <xf numFmtId="0" fontId="5" fillId="0" borderId="0" xfId="0" applyFont="1"/>
    <xf numFmtId="3" fontId="3" fillId="0" borderId="0" xfId="1" applyNumberFormat="1" applyFont="1" applyFill="1" applyBorder="1" applyAlignment="1">
      <alignment horizontal="center" vertical="center" wrapText="1" readingOrder="1"/>
    </xf>
    <xf numFmtId="0" fontId="3" fillId="0" borderId="0" xfId="0" applyFont="1" applyFill="1" applyBorder="1" applyAlignment="1">
      <alignment horizontal="left" vertical="center" wrapText="1" indent="1" readingOrder="1"/>
    </xf>
    <xf numFmtId="0" fontId="6" fillId="0" borderId="0" xfId="0" applyFont="1"/>
    <xf numFmtId="0" fontId="0" fillId="0" borderId="0" xfId="0" applyBorder="1"/>
    <xf numFmtId="0" fontId="7" fillId="0" borderId="0" xfId="0" applyFont="1" applyBorder="1"/>
    <xf numFmtId="0" fontId="7" fillId="0" borderId="0" xfId="0" applyFont="1" applyFill="1" applyBorder="1"/>
    <xf numFmtId="0" fontId="10" fillId="0" borderId="0" xfId="0" applyFont="1" applyBorder="1"/>
    <xf numFmtId="0" fontId="13" fillId="0" borderId="0" xfId="0" applyFont="1" applyBorder="1"/>
    <xf numFmtId="0" fontId="0" fillId="0" borderId="0" xfId="0" applyFont="1"/>
    <xf numFmtId="0" fontId="14" fillId="0" borderId="0" xfId="0" applyFont="1" applyBorder="1"/>
    <xf numFmtId="0" fontId="11" fillId="0" borderId="0" xfId="0" applyFont="1" applyBorder="1"/>
    <xf numFmtId="0" fontId="11" fillId="0" borderId="18" xfId="0" applyFont="1" applyBorder="1"/>
    <xf numFmtId="0" fontId="4" fillId="2" borderId="1" xfId="0" applyFont="1" applyFill="1" applyBorder="1" applyAlignment="1">
      <alignment horizontal="left" vertical="center"/>
    </xf>
    <xf numFmtId="0" fontId="4" fillId="2" borderId="0" xfId="0" applyFont="1" applyFill="1" applyBorder="1" applyAlignment="1">
      <alignment horizontal="left" vertical="center"/>
    </xf>
    <xf numFmtId="0" fontId="4" fillId="0" borderId="0" xfId="0" applyFont="1" applyFill="1" applyBorder="1" applyAlignment="1">
      <alignment horizontal="left" vertical="center" indent="1" readingOrder="1"/>
    </xf>
    <xf numFmtId="0" fontId="0" fillId="0" borderId="0" xfId="0" applyAlignment="1"/>
    <xf numFmtId="0" fontId="12" fillId="0" borderId="0" xfId="0" applyFont="1" applyBorder="1"/>
    <xf numFmtId="0" fontId="11" fillId="0" borderId="0" xfId="0" applyFont="1" applyBorder="1" applyAlignment="1">
      <alignment horizontal="center"/>
    </xf>
    <xf numFmtId="0" fontId="11" fillId="0" borderId="0" xfId="0" applyFont="1"/>
    <xf numFmtId="0" fontId="16" fillId="0" borderId="0" xfId="2" applyFont="1" applyBorder="1" applyAlignment="1">
      <alignment horizontal="center"/>
    </xf>
    <xf numFmtId="49" fontId="11" fillId="0" borderId="0" xfId="0" applyNumberFormat="1" applyFont="1" applyBorder="1" applyAlignment="1">
      <alignment horizontal="center"/>
    </xf>
    <xf numFmtId="168" fontId="3" fillId="0" borderId="0" xfId="0" applyNumberFormat="1" applyFont="1" applyFill="1" applyBorder="1" applyAlignment="1">
      <alignment horizontal="center" vertical="center" wrapText="1" readingOrder="1"/>
    </xf>
    <xf numFmtId="9" fontId="3" fillId="0" borderId="0" xfId="3" applyFont="1" applyFill="1" applyBorder="1" applyAlignment="1">
      <alignment horizontal="center" vertical="center" wrapText="1" readingOrder="1"/>
    </xf>
    <xf numFmtId="9" fontId="0" fillId="0" borderId="0" xfId="3" applyFont="1"/>
    <xf numFmtId="0" fontId="20" fillId="2" borderId="1" xfId="0" applyFont="1" applyFill="1" applyBorder="1" applyAlignment="1">
      <alignment horizontal="center" vertical="center" wrapText="1"/>
    </xf>
    <xf numFmtId="0" fontId="21" fillId="4" borderId="1" xfId="0" applyFont="1" applyFill="1" applyBorder="1" applyAlignment="1">
      <alignment horizontal="left" vertical="center" wrapText="1" indent="1" readingOrder="1"/>
    </xf>
    <xf numFmtId="166" fontId="22" fillId="0" borderId="4" xfId="1" applyNumberFormat="1" applyFont="1" applyFill="1" applyBorder="1" applyAlignment="1">
      <alignment horizontal="right" vertical="center" wrapText="1" indent="2" readingOrder="1"/>
    </xf>
    <xf numFmtId="0" fontId="18" fillId="7" borderId="27" xfId="0" applyFont="1" applyFill="1" applyBorder="1" applyAlignment="1">
      <alignment horizontal="left" vertical="center" wrapText="1" indent="1" readingOrder="1"/>
    </xf>
    <xf numFmtId="0" fontId="23" fillId="0" borderId="25" xfId="0" applyFont="1" applyFill="1" applyBorder="1" applyAlignment="1">
      <alignment horizontal="left" vertical="center" wrapText="1" indent="1" readingOrder="1"/>
    </xf>
    <xf numFmtId="0" fontId="18" fillId="7" borderId="1" xfId="0" applyFont="1" applyFill="1" applyBorder="1" applyAlignment="1">
      <alignment horizontal="center" vertical="center" wrapText="1" readingOrder="1"/>
    </xf>
    <xf numFmtId="166" fontId="23" fillId="0" borderId="26" xfId="1" applyNumberFormat="1" applyFont="1" applyFill="1" applyBorder="1" applyAlignment="1">
      <alignment horizontal="right" vertical="center" wrapText="1" indent="2" readingOrder="1"/>
    </xf>
    <xf numFmtId="0" fontId="21" fillId="6" borderId="1" xfId="0" applyFont="1" applyFill="1" applyBorder="1" applyAlignment="1">
      <alignment horizontal="left" vertical="center" wrapText="1" indent="1" readingOrder="1"/>
    </xf>
    <xf numFmtId="0" fontId="24" fillId="0" borderId="24" xfId="0" applyFont="1" applyFill="1" applyBorder="1" applyAlignment="1">
      <alignment horizontal="left" vertical="center" wrapText="1" indent="1" readingOrder="1"/>
    </xf>
    <xf numFmtId="0" fontId="21" fillId="3" borderId="1" xfId="0" applyFont="1" applyFill="1" applyBorder="1" applyAlignment="1">
      <alignment horizontal="center" vertical="center" wrapText="1" readingOrder="1"/>
    </xf>
    <xf numFmtId="166" fontId="24" fillId="0" borderId="24" xfId="1" applyNumberFormat="1" applyFont="1" applyFill="1" applyBorder="1" applyAlignment="1">
      <alignment horizontal="right" vertical="center" wrapText="1" indent="2" readingOrder="1"/>
    </xf>
    <xf numFmtId="166" fontId="22" fillId="0" borderId="39" xfId="1" applyNumberFormat="1" applyFont="1" applyFill="1" applyBorder="1" applyAlignment="1">
      <alignment horizontal="right" vertical="center" wrapText="1" indent="2" readingOrder="1"/>
    </xf>
    <xf numFmtId="166" fontId="22" fillId="0" borderId="12" xfId="1" applyNumberFormat="1" applyFont="1" applyFill="1" applyBorder="1" applyAlignment="1">
      <alignment horizontal="right" vertical="center" wrapText="1" indent="2" readingOrder="1"/>
    </xf>
    <xf numFmtId="0" fontId="21" fillId="8" borderId="1" xfId="0" applyFont="1" applyFill="1" applyBorder="1" applyAlignment="1">
      <alignment horizontal="left" vertical="center" wrapText="1" indent="1" readingOrder="1"/>
    </xf>
    <xf numFmtId="0" fontId="25" fillId="0" borderId="28" xfId="0" applyFont="1" applyFill="1" applyBorder="1" applyAlignment="1">
      <alignment horizontal="left" vertical="center" wrapText="1" indent="1" readingOrder="1"/>
    </xf>
    <xf numFmtId="0" fontId="21" fillId="8" borderId="1" xfId="0" applyFont="1" applyFill="1" applyBorder="1" applyAlignment="1">
      <alignment horizontal="center" vertical="center" wrapText="1" readingOrder="1"/>
    </xf>
    <xf numFmtId="167" fontId="19" fillId="0" borderId="20" xfId="4" applyNumberFormat="1" applyFont="1" applyFill="1" applyBorder="1" applyAlignment="1">
      <alignment horizontal="right" vertical="center" wrapText="1" indent="2" readingOrder="1"/>
    </xf>
    <xf numFmtId="167" fontId="25" fillId="0" borderId="29" xfId="4" applyNumberFormat="1" applyFont="1" applyFill="1" applyBorder="1" applyAlignment="1">
      <alignment horizontal="right" vertical="center" wrapText="1" indent="2" readingOrder="1"/>
    </xf>
    <xf numFmtId="167" fontId="19" fillId="0" borderId="35" xfId="4" applyNumberFormat="1" applyFont="1" applyFill="1" applyBorder="1" applyAlignment="1">
      <alignment horizontal="right" vertical="center" wrapText="1" indent="2" readingOrder="1"/>
    </xf>
    <xf numFmtId="167" fontId="19" fillId="0" borderId="36" xfId="4" applyNumberFormat="1" applyFont="1" applyFill="1" applyBorder="1" applyAlignment="1">
      <alignment horizontal="right" vertical="center" wrapText="1" indent="2" readingOrder="1"/>
    </xf>
    <xf numFmtId="167" fontId="19" fillId="0" borderId="21" xfId="4" applyNumberFormat="1" applyFont="1" applyFill="1" applyBorder="1" applyAlignment="1">
      <alignment horizontal="right" vertical="center" wrapText="1" indent="2" readingOrder="1"/>
    </xf>
    <xf numFmtId="0" fontId="21" fillId="6" borderId="8" xfId="0" applyFont="1" applyFill="1" applyBorder="1" applyAlignment="1">
      <alignment horizontal="center" vertical="center" wrapText="1" readingOrder="1"/>
    </xf>
    <xf numFmtId="0" fontId="21" fillId="6" borderId="15" xfId="0" applyFont="1" applyFill="1" applyBorder="1" applyAlignment="1">
      <alignment horizontal="center" vertical="center" wrapText="1" readingOrder="1"/>
    </xf>
    <xf numFmtId="0" fontId="27" fillId="8" borderId="1" xfId="0" applyFont="1" applyFill="1" applyBorder="1" applyAlignment="1">
      <alignment horizontal="right" vertical="center" wrapText="1" indent="1" readingOrder="1"/>
    </xf>
    <xf numFmtId="167" fontId="28" fillId="0" borderId="35" xfId="4" applyNumberFormat="1" applyFont="1" applyFill="1" applyBorder="1" applyAlignment="1">
      <alignment horizontal="right" vertical="center" wrapText="1" indent="2" readingOrder="1"/>
    </xf>
    <xf numFmtId="167" fontId="28" fillId="0" borderId="20" xfId="4" applyNumberFormat="1" applyFont="1" applyFill="1" applyBorder="1" applyAlignment="1">
      <alignment horizontal="right" vertical="center" wrapText="1" indent="2" readingOrder="1"/>
    </xf>
    <xf numFmtId="0" fontId="4" fillId="2" borderId="0"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9" fillId="0" borderId="0" xfId="0" applyFont="1"/>
    <xf numFmtId="0" fontId="29" fillId="2" borderId="1" xfId="0" applyFont="1" applyFill="1" applyBorder="1" applyAlignment="1">
      <alignment horizontal="left" vertical="center"/>
    </xf>
    <xf numFmtId="171" fontId="3" fillId="0" borderId="0" xfId="0" applyNumberFormat="1" applyFont="1" applyFill="1" applyBorder="1" applyAlignment="1">
      <alignment horizontal="center" vertical="center" wrapText="1" readingOrder="1"/>
    </xf>
    <xf numFmtId="0" fontId="8" fillId="0" borderId="0" xfId="0" applyFont="1" applyBorder="1" applyAlignment="1">
      <alignment vertical="center" wrapText="1"/>
    </xf>
    <xf numFmtId="172" fontId="0" fillId="0" borderId="0" xfId="0" applyNumberFormat="1"/>
    <xf numFmtId="171" fontId="0" fillId="0" borderId="0" xfId="0" applyNumberFormat="1"/>
    <xf numFmtId="166" fontId="0" fillId="0" borderId="0" xfId="0" applyNumberFormat="1"/>
    <xf numFmtId="166" fontId="22" fillId="0" borderId="7" xfId="1" applyNumberFormat="1" applyFont="1" applyFill="1" applyBorder="1" applyAlignment="1">
      <alignment horizontal="right" vertical="center" wrapText="1" readingOrder="1"/>
    </xf>
    <xf numFmtId="169" fontId="22" fillId="0" borderId="7" xfId="1" applyNumberFormat="1" applyFont="1" applyFill="1" applyBorder="1" applyAlignment="1">
      <alignment horizontal="right" vertical="center" wrapText="1" readingOrder="1"/>
    </xf>
    <xf numFmtId="170" fontId="22" fillId="0" borderId="7" xfId="1" applyNumberFormat="1" applyFont="1" applyFill="1" applyBorder="1" applyAlignment="1">
      <alignment horizontal="right" vertical="center" wrapText="1" readingOrder="1"/>
    </xf>
    <xf numFmtId="166" fontId="22" fillId="5" borderId="13" xfId="1" applyNumberFormat="1" applyFont="1" applyFill="1" applyBorder="1" applyAlignment="1">
      <alignment vertical="center" wrapText="1" readingOrder="1"/>
    </xf>
    <xf numFmtId="0" fontId="21" fillId="4" borderId="2" xfId="0" applyFont="1" applyFill="1" applyBorder="1" applyAlignment="1">
      <alignment horizontal="left" vertical="center" wrapText="1" indent="1" readingOrder="1"/>
    </xf>
    <xf numFmtId="166" fontId="22" fillId="5" borderId="10" xfId="1" applyNumberFormat="1" applyFont="1" applyFill="1" applyBorder="1" applyAlignment="1">
      <alignment vertical="center" wrapText="1" readingOrder="1"/>
    </xf>
    <xf numFmtId="166" fontId="22" fillId="5" borderId="9" xfId="1" applyNumberFormat="1" applyFont="1" applyFill="1" applyBorder="1" applyAlignment="1">
      <alignment vertical="center" wrapText="1" readingOrder="1"/>
    </xf>
    <xf numFmtId="166" fontId="22" fillId="0" borderId="40" xfId="1" applyNumberFormat="1" applyFont="1" applyFill="1" applyBorder="1" applyAlignment="1">
      <alignment horizontal="right" vertical="center" wrapText="1" readingOrder="1"/>
    </xf>
    <xf numFmtId="166" fontId="22" fillId="0" borderId="5" xfId="1" applyNumberFormat="1" applyFont="1" applyFill="1" applyBorder="1" applyAlignment="1">
      <alignment horizontal="right" vertical="center" wrapText="1" readingOrder="1"/>
    </xf>
    <xf numFmtId="169" fontId="22" fillId="0" borderId="5" xfId="1" applyNumberFormat="1" applyFont="1" applyFill="1" applyBorder="1" applyAlignment="1">
      <alignment horizontal="right" vertical="center" wrapText="1" readingOrder="1"/>
    </xf>
    <xf numFmtId="169" fontId="22" fillId="0" borderId="40" xfId="1" applyNumberFormat="1" applyFont="1" applyFill="1" applyBorder="1" applyAlignment="1">
      <alignment horizontal="right" vertical="center" wrapText="1" readingOrder="1"/>
    </xf>
    <xf numFmtId="170" fontId="22" fillId="0" borderId="40" xfId="1" applyNumberFormat="1" applyFont="1" applyFill="1" applyBorder="1" applyAlignment="1">
      <alignment horizontal="right" vertical="center" wrapText="1" readingOrder="1"/>
    </xf>
    <xf numFmtId="170" fontId="22" fillId="0" borderId="5" xfId="1" applyNumberFormat="1" applyFont="1" applyFill="1" applyBorder="1" applyAlignment="1">
      <alignment horizontal="right" vertical="center" wrapText="1" readingOrder="1"/>
    </xf>
    <xf numFmtId="169" fontId="22" fillId="5" borderId="13" xfId="1" applyNumberFormat="1" applyFont="1" applyFill="1" applyBorder="1" applyAlignment="1">
      <alignment vertical="center" wrapText="1" readingOrder="1"/>
    </xf>
    <xf numFmtId="168" fontId="22" fillId="5" borderId="14" xfId="1" applyNumberFormat="1" applyFont="1" applyFill="1" applyBorder="1" applyAlignment="1">
      <alignment horizontal="center" vertical="center" wrapText="1" readingOrder="1"/>
    </xf>
    <xf numFmtId="166" fontId="23" fillId="0" borderId="0" xfId="1" applyNumberFormat="1" applyFont="1" applyFill="1" applyBorder="1" applyAlignment="1">
      <alignment horizontal="right" vertical="center" wrapText="1" indent="2" readingOrder="1"/>
    </xf>
    <xf numFmtId="0" fontId="21" fillId="8" borderId="8" xfId="0" applyFont="1" applyFill="1" applyBorder="1" applyAlignment="1">
      <alignment horizontal="center" vertical="center" wrapText="1" readingOrder="1"/>
    </xf>
    <xf numFmtId="0" fontId="21" fillId="8" borderId="15" xfId="0" applyFont="1" applyFill="1" applyBorder="1" applyAlignment="1">
      <alignment horizontal="center" vertical="center" wrapText="1" readingOrder="1"/>
    </xf>
    <xf numFmtId="0" fontId="21" fillId="8" borderId="2" xfId="0" applyFont="1" applyFill="1" applyBorder="1" applyAlignment="1">
      <alignment horizontal="left" vertical="center" wrapText="1" indent="1" readingOrder="1"/>
    </xf>
    <xf numFmtId="167" fontId="19" fillId="0" borderId="0" xfId="4" applyNumberFormat="1" applyFont="1" applyFill="1" applyBorder="1" applyAlignment="1">
      <alignment horizontal="right" vertical="center" wrapText="1" indent="2" readingOrder="1"/>
    </xf>
    <xf numFmtId="167" fontId="25" fillId="2" borderId="48" xfId="4" applyNumberFormat="1" applyFont="1" applyFill="1" applyBorder="1" applyAlignment="1">
      <alignment horizontal="right" vertical="center" wrapText="1" indent="2" readingOrder="1"/>
    </xf>
    <xf numFmtId="167" fontId="19" fillId="0" borderId="49" xfId="4" applyNumberFormat="1" applyFont="1" applyFill="1" applyBorder="1" applyAlignment="1">
      <alignment horizontal="right" vertical="center" wrapText="1" indent="2" readingOrder="1"/>
    </xf>
    <xf numFmtId="167" fontId="25" fillId="0" borderId="50" xfId="4" applyNumberFormat="1" applyFont="1" applyFill="1" applyBorder="1" applyAlignment="1">
      <alignment horizontal="right" vertical="center" wrapText="1" indent="2" readingOrder="1"/>
    </xf>
    <xf numFmtId="167" fontId="25" fillId="0" borderId="51" xfId="4" applyNumberFormat="1" applyFont="1" applyFill="1" applyBorder="1" applyAlignment="1">
      <alignment horizontal="right" vertical="center" wrapText="1" indent="2" readingOrder="1"/>
    </xf>
    <xf numFmtId="167" fontId="25" fillId="2" borderId="52" xfId="4" applyNumberFormat="1" applyFont="1" applyFill="1" applyBorder="1" applyAlignment="1">
      <alignment horizontal="right" vertical="center" wrapText="1" indent="2" readingOrder="1"/>
    </xf>
    <xf numFmtId="167" fontId="25" fillId="0" borderId="53" xfId="4" applyNumberFormat="1" applyFont="1" applyFill="1" applyBorder="1" applyAlignment="1">
      <alignment horizontal="right" vertical="center" wrapText="1" indent="2" readingOrder="1"/>
    </xf>
    <xf numFmtId="0" fontId="32" fillId="0" borderId="0" xfId="0" applyFont="1" applyAlignment="1">
      <alignment horizontal="center"/>
    </xf>
    <xf numFmtId="0" fontId="33" fillId="0" borderId="0" xfId="0" applyFont="1" applyBorder="1"/>
    <xf numFmtId="0" fontId="30" fillId="0" borderId="0" xfId="0" applyFont="1" applyBorder="1" applyAlignment="1">
      <alignment vertical="center"/>
    </xf>
    <xf numFmtId="0" fontId="30" fillId="0" borderId="43" xfId="0" applyFont="1" applyBorder="1" applyAlignment="1">
      <alignment vertical="center"/>
    </xf>
    <xf numFmtId="0" fontId="30" fillId="0" borderId="44" xfId="0" applyFont="1" applyBorder="1" applyAlignment="1">
      <alignment vertical="center"/>
    </xf>
    <xf numFmtId="0" fontId="0" fillId="0" borderId="44" xfId="0" applyBorder="1"/>
    <xf numFmtId="166" fontId="23" fillId="2" borderId="0" xfId="1" applyNumberFormat="1" applyFont="1" applyFill="1" applyBorder="1" applyAlignment="1">
      <alignment horizontal="right" vertical="center" wrapText="1" indent="2" readingOrder="1"/>
    </xf>
    <xf numFmtId="171" fontId="0" fillId="0" borderId="0" xfId="0" applyNumberFormat="1" applyBorder="1"/>
    <xf numFmtId="9" fontId="22" fillId="0" borderId="4" xfId="1" applyNumberFormat="1" applyFont="1" applyFill="1" applyBorder="1" applyAlignment="1">
      <alignment horizontal="right" vertical="center" wrapText="1" indent="2" readingOrder="1"/>
    </xf>
    <xf numFmtId="166" fontId="34" fillId="0" borderId="22" xfId="1" applyNumberFormat="1" applyFont="1" applyFill="1" applyBorder="1" applyAlignment="1">
      <alignment horizontal="right" vertical="center" wrapText="1" indent="2" readingOrder="1"/>
    </xf>
    <xf numFmtId="166" fontId="34" fillId="0" borderId="30" xfId="1" applyNumberFormat="1" applyFont="1" applyFill="1" applyBorder="1" applyAlignment="1">
      <alignment horizontal="right" vertical="center" wrapText="1" indent="2" readingOrder="1"/>
    </xf>
    <xf numFmtId="166" fontId="34" fillId="0" borderId="0" xfId="1" applyNumberFormat="1" applyFont="1" applyFill="1" applyBorder="1" applyAlignment="1">
      <alignment horizontal="right" vertical="center" wrapText="1" indent="2" readingOrder="1"/>
    </xf>
    <xf numFmtId="165" fontId="19" fillId="0" borderId="22" xfId="1" applyNumberFormat="1" applyFont="1" applyFill="1" applyBorder="1" applyAlignment="1">
      <alignment horizontal="right" vertical="center" wrapText="1" indent="2" readingOrder="1"/>
    </xf>
    <xf numFmtId="165" fontId="19" fillId="0" borderId="30" xfId="1" applyNumberFormat="1" applyFont="1" applyFill="1" applyBorder="1" applyAlignment="1">
      <alignment horizontal="right" vertical="center" wrapText="1" indent="2" readingOrder="1"/>
    </xf>
    <xf numFmtId="165" fontId="19" fillId="0" borderId="33" xfId="1" applyNumberFormat="1" applyFont="1" applyFill="1" applyBorder="1" applyAlignment="1">
      <alignment horizontal="right" vertical="center" wrapText="1" indent="2" readingOrder="1"/>
    </xf>
    <xf numFmtId="165" fontId="23" fillId="5" borderId="34" xfId="1" applyNumberFormat="1" applyFont="1" applyFill="1" applyBorder="1" applyAlignment="1">
      <alignment horizontal="right" vertical="center" wrapText="1" indent="2" readingOrder="1"/>
    </xf>
    <xf numFmtId="165" fontId="23" fillId="5" borderId="14" xfId="1" applyNumberFormat="1" applyFont="1" applyFill="1" applyBorder="1" applyAlignment="1">
      <alignment horizontal="right" vertical="center" wrapText="1" indent="2" readingOrder="1"/>
    </xf>
    <xf numFmtId="165" fontId="23" fillId="5" borderId="56" xfId="1" applyNumberFormat="1" applyFont="1" applyFill="1" applyBorder="1" applyAlignment="1">
      <alignment horizontal="right" vertical="center" wrapText="1" indent="2" readingOrder="1"/>
    </xf>
    <xf numFmtId="165" fontId="23" fillId="5" borderId="16" xfId="1" applyNumberFormat="1" applyFont="1" applyFill="1" applyBorder="1" applyAlignment="1">
      <alignment horizontal="right" vertical="center" wrapText="1" indent="2" readingOrder="1"/>
    </xf>
    <xf numFmtId="0" fontId="30" fillId="0" borderId="45" xfId="0" applyFont="1" applyBorder="1" applyAlignment="1">
      <alignment vertical="center"/>
    </xf>
    <xf numFmtId="166" fontId="23" fillId="9" borderId="42" xfId="1" applyNumberFormat="1" applyFont="1" applyFill="1" applyBorder="1" applyAlignment="1">
      <alignment horizontal="right" vertical="center" wrapText="1" indent="2" readingOrder="1"/>
    </xf>
    <xf numFmtId="166" fontId="23" fillId="9" borderId="41" xfId="1" applyNumberFormat="1" applyFont="1" applyFill="1" applyBorder="1" applyAlignment="1">
      <alignment horizontal="right" vertical="center" wrapText="1" indent="2" readingOrder="1"/>
    </xf>
    <xf numFmtId="166" fontId="23" fillId="9" borderId="26" xfId="1" applyNumberFormat="1" applyFont="1" applyFill="1" applyBorder="1" applyAlignment="1">
      <alignment horizontal="right" vertical="center" wrapText="1" indent="2" readingOrder="1"/>
    </xf>
    <xf numFmtId="173" fontId="19" fillId="0" borderId="35" xfId="4" applyNumberFormat="1" applyFont="1" applyFill="1" applyBorder="1" applyAlignment="1">
      <alignment horizontal="right" vertical="center" wrapText="1" indent="2" readingOrder="1"/>
    </xf>
    <xf numFmtId="173" fontId="19" fillId="0" borderId="20" xfId="4" applyNumberFormat="1" applyFont="1" applyFill="1" applyBorder="1" applyAlignment="1">
      <alignment horizontal="right" vertical="center" wrapText="1" indent="2" readingOrder="1"/>
    </xf>
    <xf numFmtId="165" fontId="19" fillId="0" borderId="58" xfId="1" applyNumberFormat="1" applyFont="1" applyFill="1" applyBorder="1" applyAlignment="1">
      <alignment horizontal="right" vertical="center" wrapText="1" indent="2" readingOrder="1"/>
    </xf>
    <xf numFmtId="165" fontId="19" fillId="0" borderId="57" xfId="1" applyNumberFormat="1" applyFont="1" applyFill="1" applyBorder="1" applyAlignment="1">
      <alignment horizontal="right" vertical="center" wrapText="1" indent="2" readingOrder="1"/>
    </xf>
    <xf numFmtId="169" fontId="34" fillId="0" borderId="22" xfId="1" applyNumberFormat="1" applyFont="1" applyFill="1" applyBorder="1" applyAlignment="1">
      <alignment horizontal="right" vertical="center" wrapText="1" indent="2" readingOrder="1"/>
    </xf>
    <xf numFmtId="169" fontId="23" fillId="0" borderId="26" xfId="1" applyNumberFormat="1" applyFont="1" applyFill="1" applyBorder="1" applyAlignment="1">
      <alignment horizontal="right" vertical="center" wrapText="1" indent="2" readingOrder="1"/>
    </xf>
    <xf numFmtId="169" fontId="34" fillId="0" borderId="30" xfId="1" applyNumberFormat="1" applyFont="1" applyFill="1" applyBorder="1" applyAlignment="1">
      <alignment horizontal="right" vertical="center" wrapText="1" indent="2" readingOrder="1"/>
    </xf>
    <xf numFmtId="169" fontId="23" fillId="9" borderId="42" xfId="1" applyNumberFormat="1" applyFont="1" applyFill="1" applyBorder="1" applyAlignment="1">
      <alignment horizontal="right" vertical="center" wrapText="1" indent="2" readingOrder="1"/>
    </xf>
    <xf numFmtId="0" fontId="40" fillId="0" borderId="18" xfId="0" applyFont="1" applyBorder="1" applyAlignment="1">
      <alignment horizontal="center" vertical="center"/>
    </xf>
    <xf numFmtId="0" fontId="41" fillId="0" borderId="0" xfId="0" applyFont="1"/>
    <xf numFmtId="0" fontId="41" fillId="0" borderId="0" xfId="0" applyFont="1" applyAlignment="1">
      <alignment horizontal="left"/>
    </xf>
    <xf numFmtId="0" fontId="42" fillId="0" borderId="0" xfId="0" applyFont="1"/>
    <xf numFmtId="0" fontId="22" fillId="5" borderId="0" xfId="0" applyFont="1" applyFill="1" applyBorder="1" applyAlignment="1">
      <alignment vertical="center" wrapText="1" readingOrder="1"/>
    </xf>
    <xf numFmtId="0" fontId="22" fillId="5" borderId="0" xfId="0" applyFont="1" applyFill="1" applyBorder="1" applyAlignment="1">
      <alignment horizontal="left" vertical="center" wrapText="1" readingOrder="1"/>
    </xf>
    <xf numFmtId="0" fontId="22" fillId="5" borderId="8" xfId="0" applyFont="1" applyFill="1" applyBorder="1" applyAlignment="1">
      <alignment vertical="center" wrapText="1" readingOrder="1"/>
    </xf>
    <xf numFmtId="0" fontId="22" fillId="5" borderId="2" xfId="1" applyNumberFormat="1" applyFont="1" applyFill="1" applyBorder="1" applyAlignment="1">
      <alignment horizontal="left" vertical="center" wrapText="1" readingOrder="1"/>
    </xf>
    <xf numFmtId="0" fontId="15" fillId="0" borderId="0" xfId="0" applyFont="1"/>
    <xf numFmtId="0" fontId="43" fillId="0" borderId="0" xfId="0" applyFont="1"/>
    <xf numFmtId="0" fontId="22" fillId="0" borderId="0" xfId="0" applyFont="1" applyFill="1" applyBorder="1" applyAlignment="1">
      <alignment horizontal="center" vertical="center" wrapText="1" readingOrder="1"/>
    </xf>
    <xf numFmtId="0" fontId="44" fillId="0" borderId="0" xfId="0" applyFont="1"/>
    <xf numFmtId="0" fontId="45" fillId="2" borderId="1" xfId="0" applyFont="1" applyFill="1" applyBorder="1" applyAlignment="1">
      <alignment horizontal="center" vertical="center" wrapText="1"/>
    </xf>
    <xf numFmtId="0" fontId="20" fillId="0" borderId="59" xfId="0" applyFont="1" applyBorder="1" applyAlignment="1">
      <alignment horizontal="center" vertical="center" wrapText="1"/>
    </xf>
    <xf numFmtId="0" fontId="20" fillId="0" borderId="0" xfId="0" applyFont="1" applyAlignment="1">
      <alignment horizontal="center" vertical="center" wrapText="1"/>
    </xf>
    <xf numFmtId="0" fontId="21" fillId="10" borderId="1" xfId="0" applyFont="1" applyFill="1" applyBorder="1" applyAlignment="1">
      <alignment horizontal="center" vertical="center" wrapText="1" readingOrder="1"/>
    </xf>
    <xf numFmtId="0" fontId="21" fillId="10" borderId="60" xfId="0" applyFont="1" applyFill="1" applyBorder="1" applyAlignment="1">
      <alignment horizontal="left" vertical="center" wrapText="1" indent="1" readingOrder="1"/>
    </xf>
    <xf numFmtId="167" fontId="19" fillId="0" borderId="61" xfId="5" applyNumberFormat="1" applyFont="1" applyFill="1" applyBorder="1" applyAlignment="1">
      <alignment horizontal="right" vertical="center" wrapText="1" indent="2" readingOrder="1"/>
    </xf>
    <xf numFmtId="167" fontId="19" fillId="0" borderId="62" xfId="5" applyNumberFormat="1" applyFont="1" applyFill="1" applyBorder="1" applyAlignment="1">
      <alignment horizontal="right" vertical="center" wrapText="1" indent="2" readingOrder="1"/>
    </xf>
    <xf numFmtId="167" fontId="19" fillId="0" borderId="0" xfId="5" applyNumberFormat="1" applyFont="1" applyFill="1" applyBorder="1" applyAlignment="1">
      <alignment horizontal="right" vertical="center" wrapText="1" indent="2" readingOrder="1"/>
    </xf>
    <xf numFmtId="174" fontId="19" fillId="0" borderId="62" xfId="5" applyNumberFormat="1" applyFont="1" applyFill="1" applyBorder="1" applyAlignment="1">
      <alignment horizontal="right" vertical="center" wrapText="1" indent="2" readingOrder="1"/>
    </xf>
    <xf numFmtId="174" fontId="19" fillId="0" borderId="61" xfId="5" applyNumberFormat="1" applyFont="1" applyFill="1" applyBorder="1" applyAlignment="1">
      <alignment horizontal="right" vertical="center" wrapText="1" indent="2" readingOrder="1"/>
    </xf>
    <xf numFmtId="0" fontId="21" fillId="10" borderId="1" xfId="0" applyFont="1" applyFill="1" applyBorder="1" applyAlignment="1">
      <alignment horizontal="left" vertical="center" wrapText="1" indent="1" readingOrder="1"/>
    </xf>
    <xf numFmtId="167" fontId="19" fillId="0" borderId="63" xfId="5" applyNumberFormat="1" applyFont="1" applyFill="1" applyBorder="1" applyAlignment="1">
      <alignment horizontal="right" vertical="center" wrapText="1" indent="2" readingOrder="1"/>
    </xf>
    <xf numFmtId="167" fontId="19" fillId="0" borderId="35" xfId="5" applyNumberFormat="1" applyFont="1" applyFill="1" applyBorder="1" applyAlignment="1">
      <alignment horizontal="right" vertical="center" wrapText="1" indent="2" readingOrder="1"/>
    </xf>
    <xf numFmtId="167" fontId="19" fillId="0" borderId="30" xfId="5" applyNumberFormat="1" applyFont="1" applyFill="1" applyBorder="1" applyAlignment="1">
      <alignment horizontal="right" vertical="center" wrapText="1" indent="2" readingOrder="1"/>
    </xf>
    <xf numFmtId="174" fontId="19" fillId="0" borderId="35" xfId="5" applyNumberFormat="1" applyFont="1" applyFill="1" applyBorder="1" applyAlignment="1">
      <alignment horizontal="right" vertical="center" wrapText="1" indent="2" readingOrder="1"/>
    </xf>
    <xf numFmtId="174" fontId="19" fillId="0" borderId="63" xfId="5" applyNumberFormat="1" applyFont="1" applyFill="1" applyBorder="1" applyAlignment="1">
      <alignment horizontal="right" vertical="center" wrapText="1" indent="2" readingOrder="1"/>
    </xf>
    <xf numFmtId="0" fontId="21" fillId="10" borderId="8" xfId="0" applyFont="1" applyFill="1" applyBorder="1" applyAlignment="1">
      <alignment horizontal="left" vertical="center" wrapText="1" indent="1" readingOrder="1"/>
    </xf>
    <xf numFmtId="167" fontId="19" fillId="0" borderId="64" xfId="5" applyNumberFormat="1" applyFont="1" applyFill="1" applyBorder="1" applyAlignment="1">
      <alignment horizontal="right" vertical="center" wrapText="1" indent="2" readingOrder="1"/>
    </xf>
    <xf numFmtId="167" fontId="19" fillId="0" borderId="65" xfId="5" applyNumberFormat="1" applyFont="1" applyFill="1" applyBorder="1" applyAlignment="1">
      <alignment horizontal="right" vertical="center" wrapText="1" indent="2" readingOrder="1"/>
    </xf>
    <xf numFmtId="167" fontId="19" fillId="0" borderId="16" xfId="5" applyNumberFormat="1" applyFont="1" applyFill="1" applyBorder="1" applyAlignment="1">
      <alignment horizontal="right" vertical="center" wrapText="1" indent="2" readingOrder="1"/>
    </xf>
    <xf numFmtId="174" fontId="19" fillId="0" borderId="65" xfId="5" applyNumberFormat="1" applyFont="1" applyFill="1" applyBorder="1" applyAlignment="1">
      <alignment horizontal="right" vertical="center" wrapText="1" indent="2" readingOrder="1"/>
    </xf>
    <xf numFmtId="0" fontId="21" fillId="10" borderId="66" xfId="0" applyFont="1" applyFill="1" applyBorder="1" applyAlignment="1">
      <alignment horizontal="left" vertical="center" wrapText="1" indent="1" readingOrder="1"/>
    </xf>
    <xf numFmtId="174" fontId="19" fillId="0" borderId="0" xfId="5" applyNumberFormat="1" applyFont="1" applyFill="1" applyBorder="1" applyAlignment="1">
      <alignment horizontal="right" vertical="center" wrapText="1" indent="2" readingOrder="1"/>
    </xf>
    <xf numFmtId="0" fontId="46" fillId="0" borderId="67" xfId="0" applyFont="1" applyBorder="1" applyAlignment="1">
      <alignment horizontal="left" vertical="center" wrapText="1" indent="1" readingOrder="1"/>
    </xf>
    <xf numFmtId="167" fontId="46" fillId="0" borderId="68" xfId="5" applyNumberFormat="1" applyFont="1" applyFill="1" applyBorder="1" applyAlignment="1">
      <alignment horizontal="right" vertical="center" wrapText="1" indent="2" readingOrder="1"/>
    </xf>
    <xf numFmtId="174" fontId="46" fillId="0" borderId="68" xfId="5" applyNumberFormat="1" applyFont="1" applyFill="1" applyBorder="1" applyAlignment="1">
      <alignment horizontal="right" vertical="center" wrapText="1" indent="2" readingOrder="1"/>
    </xf>
    <xf numFmtId="0" fontId="43" fillId="0" borderId="0" xfId="0" applyFont="1" applyAlignment="1">
      <alignment horizontal="center"/>
    </xf>
    <xf numFmtId="0" fontId="47" fillId="0" borderId="0" xfId="0" applyFont="1" applyAlignment="1">
      <alignment horizontal="center"/>
    </xf>
    <xf numFmtId="9" fontId="47" fillId="0" borderId="0" xfId="0" applyNumberFormat="1" applyFont="1" applyAlignment="1">
      <alignment horizontal="center"/>
    </xf>
    <xf numFmtId="0" fontId="47" fillId="0" borderId="0" xfId="0" applyFont="1"/>
    <xf numFmtId="166" fontId="43" fillId="0" borderId="0" xfId="0" applyNumberFormat="1" applyFont="1"/>
    <xf numFmtId="166" fontId="34" fillId="0" borderId="4" xfId="1" applyNumberFormat="1" applyFont="1" applyFill="1" applyBorder="1" applyAlignment="1">
      <alignment horizontal="center" vertical="center" wrapText="1" readingOrder="1"/>
    </xf>
    <xf numFmtId="166" fontId="34" fillId="0" borderId="5" xfId="1" applyNumberFormat="1" applyFont="1" applyFill="1" applyBorder="1" applyAlignment="1">
      <alignment horizontal="center" vertical="center" wrapText="1" readingOrder="1"/>
    </xf>
    <xf numFmtId="166" fontId="34" fillId="0" borderId="6" xfId="1" applyNumberFormat="1" applyFont="1" applyFill="1" applyBorder="1" applyAlignment="1">
      <alignment horizontal="center" vertical="center" wrapText="1" readingOrder="1"/>
    </xf>
    <xf numFmtId="166" fontId="19" fillId="0" borderId="7" xfId="1" applyNumberFormat="1" applyFont="1" applyFill="1" applyBorder="1" applyAlignment="1">
      <alignment horizontal="center" vertical="center" wrapText="1" readingOrder="1"/>
    </xf>
    <xf numFmtId="166" fontId="19" fillId="0" borderId="5" xfId="1" applyNumberFormat="1" applyFont="1" applyFill="1" applyBorder="1" applyAlignment="1">
      <alignment horizontal="center" vertical="center" wrapText="1" readingOrder="1"/>
    </xf>
    <xf numFmtId="166" fontId="19" fillId="0" borderId="12" xfId="1" applyNumberFormat="1" applyFont="1" applyFill="1" applyBorder="1" applyAlignment="1">
      <alignment horizontal="center" vertical="center" wrapText="1" readingOrder="1"/>
    </xf>
    <xf numFmtId="0" fontId="22" fillId="2" borderId="0" xfId="0" applyFont="1" applyFill="1" applyBorder="1" applyAlignment="1">
      <alignment horizontal="left" vertical="center" wrapText="1"/>
    </xf>
    <xf numFmtId="166" fontId="20" fillId="0" borderId="4" xfId="1" applyNumberFormat="1" applyFont="1" applyFill="1" applyBorder="1" applyAlignment="1">
      <alignment horizontal="right" vertical="center" wrapText="1" indent="2" readingOrder="1"/>
    </xf>
    <xf numFmtId="0" fontId="43" fillId="0" borderId="0" xfId="0" applyFont="1" applyBorder="1" applyAlignment="1">
      <alignment vertical="center"/>
    </xf>
    <xf numFmtId="0" fontId="11" fillId="0" borderId="0" xfId="0" applyFont="1" applyBorder="1" applyAlignment="1">
      <alignment horizontal="left" vertical="center"/>
    </xf>
    <xf numFmtId="0" fontId="11" fillId="0" borderId="18" xfId="0" applyFont="1" applyBorder="1" applyAlignment="1">
      <alignment horizontal="left" vertical="center" wrapText="1"/>
    </xf>
    <xf numFmtId="165" fontId="22" fillId="0" borderId="4" xfId="1" applyNumberFormat="1" applyFont="1" applyFill="1" applyBorder="1" applyAlignment="1">
      <alignment horizontal="right" vertical="center" wrapText="1" indent="2" readingOrder="1"/>
    </xf>
    <xf numFmtId="165" fontId="22" fillId="0" borderId="39" xfId="1" applyNumberFormat="1" applyFont="1" applyFill="1" applyBorder="1" applyAlignment="1">
      <alignment horizontal="right" vertical="center" wrapText="1" indent="2" readingOrder="1"/>
    </xf>
    <xf numFmtId="165" fontId="24" fillId="0" borderId="24" xfId="1" applyNumberFormat="1" applyFont="1" applyFill="1" applyBorder="1" applyAlignment="1">
      <alignment horizontal="right" vertical="center" wrapText="1" indent="2" readingOrder="1"/>
    </xf>
    <xf numFmtId="0" fontId="50" fillId="4" borderId="8" xfId="0" applyFont="1" applyFill="1" applyBorder="1" applyAlignment="1">
      <alignment horizontal="left" vertical="center" wrapText="1" indent="2" readingOrder="1"/>
    </xf>
    <xf numFmtId="166" fontId="34" fillId="0" borderId="37" xfId="1" applyNumberFormat="1" applyFont="1" applyFill="1" applyBorder="1" applyAlignment="1">
      <alignment horizontal="center" vertical="center" wrapText="1" readingOrder="1"/>
    </xf>
    <xf numFmtId="166" fontId="34" fillId="0" borderId="38" xfId="1" applyNumberFormat="1" applyFont="1" applyFill="1" applyBorder="1" applyAlignment="1">
      <alignment horizontal="center" vertical="center" wrapText="1" readingOrder="1"/>
    </xf>
    <xf numFmtId="166" fontId="34" fillId="0" borderId="54" xfId="1" applyNumberFormat="1" applyFont="1" applyFill="1" applyBorder="1" applyAlignment="1">
      <alignment horizontal="center" vertical="center" wrapText="1" readingOrder="1"/>
    </xf>
    <xf numFmtId="0" fontId="50" fillId="4" borderId="11" xfId="0" applyFont="1" applyFill="1" applyBorder="1" applyAlignment="1">
      <alignment horizontal="left" vertical="center" wrapText="1" indent="2" readingOrder="1"/>
    </xf>
    <xf numFmtId="166" fontId="34" fillId="0" borderId="1" xfId="1" applyNumberFormat="1" applyFont="1" applyFill="1" applyBorder="1" applyAlignment="1">
      <alignment horizontal="center" vertical="center" wrapText="1" readingOrder="1"/>
    </xf>
    <xf numFmtId="166" fontId="34" fillId="0" borderId="31" xfId="1" applyNumberFormat="1" applyFont="1" applyFill="1" applyBorder="1" applyAlignment="1">
      <alignment horizontal="center" vertical="center" wrapText="1" readingOrder="1"/>
    </xf>
    <xf numFmtId="166" fontId="34" fillId="0" borderId="55" xfId="1" applyNumberFormat="1" applyFont="1" applyFill="1" applyBorder="1" applyAlignment="1">
      <alignment horizontal="center" vertical="center" wrapText="1" readingOrder="1"/>
    </xf>
    <xf numFmtId="166" fontId="34" fillId="0" borderId="32" xfId="1" applyNumberFormat="1" applyFont="1" applyFill="1" applyBorder="1" applyAlignment="1">
      <alignment horizontal="center" vertical="center" wrapText="1" readingOrder="1"/>
    </xf>
    <xf numFmtId="41" fontId="22" fillId="0" borderId="40" xfId="1" applyNumberFormat="1" applyFont="1" applyFill="1" applyBorder="1" applyAlignment="1">
      <alignment horizontal="right" vertical="center" wrapText="1" readingOrder="1"/>
    </xf>
    <xf numFmtId="41" fontId="22" fillId="0" borderId="7" xfId="1" applyNumberFormat="1" applyFont="1" applyFill="1" applyBorder="1" applyAlignment="1">
      <alignment horizontal="right" vertical="center" wrapText="1" readingOrder="1"/>
    </xf>
    <xf numFmtId="41" fontId="22" fillId="0" borderId="5" xfId="1" applyNumberFormat="1" applyFont="1" applyFill="1" applyBorder="1" applyAlignment="1">
      <alignment horizontal="right" vertical="center" wrapText="1" readingOrder="1"/>
    </xf>
    <xf numFmtId="0" fontId="21" fillId="6" borderId="1" xfId="0" applyFont="1" applyFill="1" applyBorder="1" applyAlignment="1">
      <alignment horizontal="center" vertical="center" wrapText="1" readingOrder="1"/>
    </xf>
    <xf numFmtId="1" fontId="21" fillId="6" borderId="1" xfId="0" applyNumberFormat="1" applyFont="1" applyFill="1" applyBorder="1" applyAlignment="1">
      <alignment horizontal="center" vertical="center" wrapText="1" readingOrder="1"/>
    </xf>
    <xf numFmtId="0" fontId="18" fillId="7" borderId="2" xfId="0" applyFont="1" applyFill="1" applyBorder="1" applyAlignment="1">
      <alignment horizontal="left" vertical="center" wrapText="1" indent="1" readingOrder="1"/>
    </xf>
    <xf numFmtId="165" fontId="23" fillId="2" borderId="69" xfId="1" applyNumberFormat="1" applyFont="1" applyFill="1" applyBorder="1" applyAlignment="1">
      <alignment horizontal="right" vertical="center" wrapText="1" indent="2" readingOrder="1"/>
    </xf>
    <xf numFmtId="165" fontId="19" fillId="2" borderId="0" xfId="1" applyNumberFormat="1" applyFont="1" applyFill="1" applyBorder="1" applyAlignment="1">
      <alignment horizontal="right" vertical="center" wrapText="1" indent="2" readingOrder="1"/>
    </xf>
    <xf numFmtId="165" fontId="23" fillId="5" borderId="13" xfId="1" applyNumberFormat="1" applyFont="1" applyFill="1" applyBorder="1" applyAlignment="1">
      <alignment horizontal="right" vertical="center" wrapText="1" indent="2" readingOrder="1"/>
    </xf>
    <xf numFmtId="165" fontId="23" fillId="0" borderId="0" xfId="1" applyNumberFormat="1" applyFont="1" applyFill="1" applyBorder="1" applyAlignment="1">
      <alignment horizontal="right" vertical="center" wrapText="1" indent="2" readingOrder="1"/>
    </xf>
    <xf numFmtId="165" fontId="23" fillId="0" borderId="59" xfId="1" applyNumberFormat="1" applyFont="1" applyFill="1" applyBorder="1" applyAlignment="1">
      <alignment horizontal="right" vertical="center" wrapText="1" indent="2" readingOrder="1"/>
    </xf>
    <xf numFmtId="165" fontId="23" fillId="0" borderId="11" xfId="1" applyNumberFormat="1" applyFont="1" applyFill="1" applyBorder="1" applyAlignment="1">
      <alignment horizontal="right" vertical="center" wrapText="1" indent="2" readingOrder="1"/>
    </xf>
    <xf numFmtId="0" fontId="23" fillId="0" borderId="72" xfId="0" applyFont="1" applyBorder="1" applyAlignment="1">
      <alignment horizontal="left" vertical="center" wrapText="1" indent="1" readingOrder="1"/>
    </xf>
    <xf numFmtId="165" fontId="23" fillId="0" borderId="69" xfId="1" applyNumberFormat="1" applyFont="1" applyFill="1" applyBorder="1" applyAlignment="1">
      <alignment horizontal="right" vertical="center" wrapText="1" indent="2" readingOrder="1"/>
    </xf>
    <xf numFmtId="165" fontId="23" fillId="0" borderId="70" xfId="1" applyNumberFormat="1" applyFont="1" applyFill="1" applyBorder="1" applyAlignment="1">
      <alignment horizontal="right" vertical="center" wrapText="1" indent="2" readingOrder="1"/>
    </xf>
    <xf numFmtId="165" fontId="23" fillId="0" borderId="71" xfId="1" applyNumberFormat="1" applyFont="1" applyFill="1" applyBorder="1" applyAlignment="1">
      <alignment horizontal="right" vertical="center" wrapText="1" indent="2" readingOrder="1"/>
    </xf>
    <xf numFmtId="165" fontId="23" fillId="0" borderId="72" xfId="1" applyNumberFormat="1" applyFont="1" applyFill="1" applyBorder="1" applyAlignment="1">
      <alignment horizontal="right" vertical="center" wrapText="1" indent="2" readingOrder="1"/>
    </xf>
    <xf numFmtId="0" fontId="18" fillId="7" borderId="60" xfId="0" applyFont="1" applyFill="1" applyBorder="1" applyAlignment="1">
      <alignment horizontal="center" vertical="center" wrapText="1" readingOrder="1"/>
    </xf>
    <xf numFmtId="0" fontId="18" fillId="7" borderId="73" xfId="0" applyFont="1" applyFill="1" applyBorder="1" applyAlignment="1">
      <alignment horizontal="left" vertical="center" wrapText="1" indent="1" readingOrder="1"/>
    </xf>
    <xf numFmtId="174" fontId="19" fillId="0" borderId="35" xfId="5" quotePrefix="1" applyNumberFormat="1" applyFont="1" applyFill="1" applyBorder="1" applyAlignment="1">
      <alignment horizontal="right" vertical="center" wrapText="1" indent="2" readingOrder="1"/>
    </xf>
    <xf numFmtId="174" fontId="19" fillId="0" borderId="0" xfId="5" quotePrefix="1" applyNumberFormat="1" applyFont="1" applyFill="1" applyBorder="1" applyAlignment="1">
      <alignment horizontal="right" vertical="center" wrapText="1" indent="2" readingOrder="1"/>
    </xf>
    <xf numFmtId="174" fontId="19" fillId="0" borderId="61" xfId="5" quotePrefix="1" applyNumberFormat="1" applyFont="1" applyFill="1" applyBorder="1" applyAlignment="1">
      <alignment horizontal="right" vertical="center" wrapText="1" indent="2" readingOrder="1"/>
    </xf>
    <xf numFmtId="169" fontId="34" fillId="0" borderId="26" xfId="1" applyNumberFormat="1" applyFont="1" applyFill="1" applyBorder="1" applyAlignment="1">
      <alignment horizontal="right" vertical="center" wrapText="1" indent="2" readingOrder="1"/>
    </xf>
    <xf numFmtId="166" fontId="34" fillId="0" borderId="26" xfId="1" applyNumberFormat="1" applyFont="1" applyFill="1" applyBorder="1" applyAlignment="1">
      <alignment horizontal="right" vertical="center" wrapText="1" indent="2" readingOrder="1"/>
    </xf>
    <xf numFmtId="0" fontId="30" fillId="0" borderId="46" xfId="0" applyFont="1" applyBorder="1" applyAlignment="1">
      <alignment vertical="center"/>
    </xf>
    <xf numFmtId="172" fontId="0" fillId="0" borderId="0" xfId="0" applyNumberFormat="1" applyBorder="1"/>
    <xf numFmtId="0" fontId="40" fillId="0" borderId="0" xfId="0" applyFont="1" applyBorder="1" applyAlignment="1">
      <alignment vertical="center"/>
    </xf>
    <xf numFmtId="0" fontId="41" fillId="0" borderId="0" xfId="0" applyFont="1" applyAlignment="1">
      <alignment horizontal="left"/>
    </xf>
    <xf numFmtId="0" fontId="25" fillId="0" borderId="47" xfId="0" applyFont="1" applyFill="1" applyBorder="1" applyAlignment="1">
      <alignment horizontal="center" vertical="center" wrapText="1" readingOrder="1"/>
    </xf>
    <xf numFmtId="0" fontId="54" fillId="0" borderId="0" xfId="0" applyFont="1" applyAlignment="1">
      <alignment horizontal="left" vertical="center" readingOrder="1"/>
    </xf>
    <xf numFmtId="0" fontId="38" fillId="0" borderId="0" xfId="0" applyFont="1" applyBorder="1" applyAlignment="1">
      <alignment horizontal="center" vertical="center" wrapText="1"/>
    </xf>
    <xf numFmtId="0" fontId="40" fillId="0" borderId="18" xfId="0" applyFont="1" applyBorder="1" applyAlignment="1">
      <alignment horizontal="center" vertical="center"/>
    </xf>
    <xf numFmtId="0" fontId="39" fillId="0" borderId="44" xfId="0" applyFont="1" applyBorder="1" applyAlignment="1">
      <alignment horizontal="left" indent="3"/>
    </xf>
    <xf numFmtId="0" fontId="15" fillId="0" borderId="44" xfId="0" applyFont="1" applyBorder="1" applyAlignment="1">
      <alignment horizontal="left" indent="3"/>
    </xf>
    <xf numFmtId="0" fontId="31" fillId="0" borderId="0" xfId="0" applyFont="1" applyAlignment="1">
      <alignment horizontal="left" indent="1"/>
    </xf>
    <xf numFmtId="0" fontId="0" fillId="0" borderId="0" xfId="0" applyAlignment="1">
      <alignment horizontal="left" indent="1"/>
    </xf>
    <xf numFmtId="0" fontId="39" fillId="0" borderId="0" xfId="0" applyFont="1" applyAlignment="1">
      <alignment horizontal="left" indent="3"/>
    </xf>
    <xf numFmtId="0" fontId="15" fillId="0" borderId="0" xfId="0" applyFont="1" applyAlignment="1">
      <alignment horizontal="left" indent="3"/>
    </xf>
    <xf numFmtId="0" fontId="21" fillId="6" borderId="2" xfId="0" applyFont="1" applyFill="1" applyBorder="1" applyAlignment="1">
      <alignment horizontal="center" vertical="center" wrapText="1" readingOrder="1"/>
    </xf>
    <xf numFmtId="0" fontId="21" fillId="6" borderId="14" xfId="0" applyFont="1" applyFill="1" applyBorder="1" applyAlignment="1">
      <alignment horizontal="center" vertical="center" wrapText="1" readingOrder="1"/>
    </xf>
    <xf numFmtId="0" fontId="21" fillId="6" borderId="3" xfId="0" applyFont="1" applyFill="1" applyBorder="1" applyAlignment="1">
      <alignment horizontal="center" vertical="center" wrapText="1" readingOrder="1"/>
    </xf>
    <xf numFmtId="0" fontId="40" fillId="0" borderId="0" xfId="0" applyFont="1" applyBorder="1" applyAlignment="1">
      <alignment horizontal="center" vertical="center"/>
    </xf>
    <xf numFmtId="0" fontId="40" fillId="0" borderId="44" xfId="0" applyFont="1" applyBorder="1" applyAlignment="1">
      <alignment horizontal="center" vertical="center"/>
    </xf>
    <xf numFmtId="0" fontId="18" fillId="7" borderId="10" xfId="0" applyFont="1" applyFill="1" applyBorder="1" applyAlignment="1">
      <alignment horizontal="center" vertical="center" wrapText="1" readingOrder="1"/>
    </xf>
    <xf numFmtId="0" fontId="18" fillId="7" borderId="13" xfId="0" applyFont="1" applyFill="1" applyBorder="1" applyAlignment="1">
      <alignment horizontal="center" vertical="center" wrapText="1" readingOrder="1"/>
    </xf>
    <xf numFmtId="0" fontId="18" fillId="7" borderId="9" xfId="0" applyFont="1" applyFill="1" applyBorder="1" applyAlignment="1">
      <alignment horizontal="center" vertical="center" wrapText="1" readingOrder="1"/>
    </xf>
    <xf numFmtId="0" fontId="40" fillId="0" borderId="43" xfId="0" applyFont="1" applyBorder="1" applyAlignment="1">
      <alignment horizontal="center" vertical="center"/>
    </xf>
    <xf numFmtId="0" fontId="4" fillId="2" borderId="23" xfId="0" applyFont="1" applyFill="1" applyBorder="1" applyAlignment="1">
      <alignment horizontal="left" vertical="center" wrapText="1"/>
    </xf>
    <xf numFmtId="0" fontId="4" fillId="2" borderId="0" xfId="0" applyFont="1" applyFill="1" applyBorder="1" applyAlignment="1">
      <alignment horizontal="left" vertical="center" wrapText="1"/>
    </xf>
    <xf numFmtId="0" fontId="39" fillId="0" borderId="43" xfId="0" applyFont="1" applyBorder="1" applyAlignment="1">
      <alignment horizontal="left" indent="3"/>
    </xf>
    <xf numFmtId="0" fontId="39" fillId="0" borderId="45" xfId="0" applyFont="1" applyBorder="1" applyAlignment="1">
      <alignment horizontal="left" indent="3"/>
    </xf>
    <xf numFmtId="0" fontId="40" fillId="0" borderId="45" xfId="0" applyFont="1" applyBorder="1" applyAlignment="1">
      <alignment horizontal="center" vertical="center"/>
    </xf>
    <xf numFmtId="0" fontId="18" fillId="8" borderId="23" xfId="0" applyFont="1" applyFill="1" applyBorder="1" applyAlignment="1">
      <alignment horizontal="center"/>
    </xf>
    <xf numFmtId="0" fontId="18" fillId="8" borderId="0" xfId="0" applyFont="1" applyFill="1" applyBorder="1" applyAlignment="1">
      <alignment horizontal="center"/>
    </xf>
    <xf numFmtId="0" fontId="21" fillId="8" borderId="2" xfId="0" applyFont="1" applyFill="1" applyBorder="1" applyAlignment="1">
      <alignment horizontal="center" vertical="center" wrapText="1" readingOrder="1"/>
    </xf>
    <xf numFmtId="0" fontId="21" fillId="8" borderId="3" xfId="0" applyFont="1" applyFill="1" applyBorder="1" applyAlignment="1">
      <alignment horizontal="center" vertical="center" wrapText="1" readingOrder="1"/>
    </xf>
    <xf numFmtId="0" fontId="18" fillId="8" borderId="10" xfId="0" applyFont="1" applyFill="1" applyBorder="1" applyAlignment="1">
      <alignment horizontal="center"/>
    </xf>
    <xf numFmtId="0" fontId="18" fillId="8" borderId="13" xfId="0" applyFont="1" applyFill="1" applyBorder="1" applyAlignment="1">
      <alignment horizontal="center"/>
    </xf>
    <xf numFmtId="0" fontId="18" fillId="8" borderId="9" xfId="0" applyFont="1" applyFill="1" applyBorder="1" applyAlignment="1">
      <alignment horizontal="center"/>
    </xf>
    <xf numFmtId="0" fontId="39" fillId="0" borderId="46" xfId="0" applyFont="1" applyBorder="1" applyAlignment="1">
      <alignment horizontal="left" indent="3"/>
    </xf>
    <xf numFmtId="0" fontId="40" fillId="0" borderId="46" xfId="0" applyFont="1" applyBorder="1" applyAlignment="1">
      <alignment horizontal="center" vertical="center"/>
    </xf>
    <xf numFmtId="0" fontId="21" fillId="10" borderId="14" xfId="0" applyFont="1" applyFill="1" applyBorder="1" applyAlignment="1">
      <alignment horizontal="center" vertical="center" wrapText="1" readingOrder="1"/>
    </xf>
    <xf numFmtId="0" fontId="21" fillId="10" borderId="3" xfId="0" applyFont="1" applyFill="1" applyBorder="1" applyAlignment="1">
      <alignment horizontal="center" vertical="center" wrapText="1" readingOrder="1"/>
    </xf>
    <xf numFmtId="0" fontId="21" fillId="10" borderId="2" xfId="0" applyFont="1" applyFill="1" applyBorder="1" applyAlignment="1">
      <alignment horizontal="center" vertical="center" wrapText="1" readingOrder="1"/>
    </xf>
    <xf numFmtId="0" fontId="18" fillId="6" borderId="2" xfId="0" applyFont="1" applyFill="1" applyBorder="1" applyAlignment="1">
      <alignment horizontal="center"/>
    </xf>
    <xf numFmtId="0" fontId="18" fillId="6" borderId="14" xfId="0" applyFont="1" applyFill="1" applyBorder="1" applyAlignment="1">
      <alignment horizontal="center"/>
    </xf>
    <xf numFmtId="0" fontId="18" fillId="6" borderId="3" xfId="0" applyFont="1" applyFill="1" applyBorder="1" applyAlignment="1">
      <alignment horizontal="center"/>
    </xf>
    <xf numFmtId="0" fontId="21" fillId="6" borderId="1" xfId="0" applyFont="1" applyFill="1" applyBorder="1" applyAlignment="1">
      <alignment horizontal="center" vertical="center" wrapText="1" readingOrder="1"/>
    </xf>
    <xf numFmtId="0" fontId="18" fillId="6" borderId="10" xfId="0" applyFont="1" applyFill="1" applyBorder="1" applyAlignment="1">
      <alignment horizontal="center" vertical="center" wrapText="1" readingOrder="1"/>
    </xf>
    <xf numFmtId="0" fontId="18" fillId="6" borderId="13" xfId="0" applyFont="1" applyFill="1" applyBorder="1" applyAlignment="1">
      <alignment horizontal="center" vertical="center" wrapText="1" readingOrder="1"/>
    </xf>
    <xf numFmtId="0" fontId="18" fillId="6" borderId="9" xfId="0" applyFont="1" applyFill="1" applyBorder="1" applyAlignment="1">
      <alignment horizontal="center" vertical="center" wrapText="1" readingOrder="1"/>
    </xf>
    <xf numFmtId="44" fontId="4" fillId="2" borderId="23" xfId="6" applyFont="1" applyFill="1" applyBorder="1" applyAlignment="1">
      <alignment horizontal="left" vertical="center" wrapText="1"/>
    </xf>
    <xf numFmtId="44" fontId="4" fillId="2" borderId="0" xfId="6" applyFont="1" applyFill="1" applyBorder="1" applyAlignment="1">
      <alignment horizontal="left" vertical="center" wrapText="1"/>
    </xf>
    <xf numFmtId="0" fontId="21" fillId="6" borderId="10" xfId="0" applyFont="1" applyFill="1" applyBorder="1" applyAlignment="1">
      <alignment horizontal="center" vertical="center" wrapText="1" readingOrder="1"/>
    </xf>
    <xf numFmtId="0" fontId="21" fillId="6" borderId="13" xfId="0" applyFont="1" applyFill="1" applyBorder="1" applyAlignment="1">
      <alignment horizontal="center" vertical="center" wrapText="1" readingOrder="1"/>
    </xf>
    <xf numFmtId="0" fontId="21" fillId="6" borderId="9" xfId="0" applyFont="1" applyFill="1" applyBorder="1" applyAlignment="1">
      <alignment horizontal="center" vertical="center" wrapText="1" readingOrder="1"/>
    </xf>
    <xf numFmtId="166" fontId="22" fillId="5" borderId="16" xfId="0" applyNumberFormat="1" applyFont="1" applyFill="1" applyBorder="1" applyAlignment="1">
      <alignment horizontal="center" vertical="center" wrapText="1" readingOrder="1"/>
    </xf>
    <xf numFmtId="166" fontId="22" fillId="5" borderId="17" xfId="0" applyNumberFormat="1" applyFont="1" applyFill="1" applyBorder="1" applyAlignment="1">
      <alignment horizontal="center" vertical="center" wrapText="1" readingOrder="1"/>
    </xf>
    <xf numFmtId="0" fontId="41" fillId="0" borderId="0" xfId="0" applyFont="1" applyAlignment="1">
      <alignment horizontal="left" wrapText="1"/>
    </xf>
    <xf numFmtId="0" fontId="41" fillId="0" borderId="0" xfId="0" applyFont="1" applyAlignment="1">
      <alignment horizontal="left"/>
    </xf>
    <xf numFmtId="166" fontId="22" fillId="5" borderId="15" xfId="0" applyNumberFormat="1" applyFont="1" applyFill="1" applyBorder="1" applyAlignment="1">
      <alignment horizontal="center" vertical="center" wrapText="1" readingOrder="1"/>
    </xf>
    <xf numFmtId="0" fontId="31" fillId="0" borderId="0" xfId="0" applyFont="1" applyAlignment="1">
      <alignment horizontal="left" indent="3"/>
    </xf>
    <xf numFmtId="0" fontId="0" fillId="0" borderId="0" xfId="0" applyAlignment="1">
      <alignment horizontal="left" indent="3"/>
    </xf>
    <xf numFmtId="0" fontId="40" fillId="0" borderId="0" xfId="0" applyFont="1" applyAlignment="1">
      <alignment horizontal="center" vertical="center"/>
    </xf>
    <xf numFmtId="0" fontId="49" fillId="0" borderId="19" xfId="0" applyFont="1" applyBorder="1" applyAlignment="1">
      <alignment horizontal="left" vertical="center" wrapText="1"/>
    </xf>
    <xf numFmtId="0" fontId="49" fillId="0" borderId="0" xfId="0" applyFont="1" applyBorder="1" applyAlignment="1">
      <alignment horizontal="left" vertical="center" wrapText="1"/>
    </xf>
  </cellXfs>
  <cellStyles count="7">
    <cellStyle name="Collegamento ipertestuale" xfId="2" builtinId="8"/>
    <cellStyle name="Comma 2" xfId="5" xr:uid="{25A78C2A-C913-473A-B292-5CD5C7ECE617}"/>
    <cellStyle name="Migliaia" xfId="4" builtinId="3"/>
    <cellStyle name="Migliaia 2" xfId="1" xr:uid="{00000000-0005-0000-0000-000002000000}"/>
    <cellStyle name="Normale" xfId="0" builtinId="0"/>
    <cellStyle name="Percentuale" xfId="3" builtinId="5"/>
    <cellStyle name="Valuta" xfId="6" builtinId="4"/>
  </cellStyles>
  <dxfs count="0"/>
  <tableStyles count="0" defaultTableStyle="TableStyleMedium2" defaultPivotStyle="PivotStyleLight16"/>
  <colors>
    <mruColors>
      <color rgb="FF41B9E6"/>
      <color rgb="FF55BE5A"/>
      <color rgb="FF0555FA"/>
      <color rgb="FF0555BE"/>
      <color rgb="FFE61400"/>
      <color rgb="FFC6C6C6"/>
      <color rgb="FFEDE6E8"/>
      <color rgb="FFF2F2F2"/>
      <color rgb="FFED17E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nel Green Power'!A1"/><Relationship Id="rId13" Type="http://schemas.openxmlformats.org/officeDocument/2006/relationships/image" Target="../media/image8.png"/><Relationship Id="rId3" Type="http://schemas.openxmlformats.org/officeDocument/2006/relationships/hyperlink" Target="#'Group Financials'!A1"/><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Macroscenario!A1"/><Relationship Id="rId6" Type="http://schemas.openxmlformats.org/officeDocument/2006/relationships/hyperlink" Target="#'Global I&amp;N'!A1"/><Relationship Id="rId11" Type="http://schemas.openxmlformats.org/officeDocument/2006/relationships/hyperlink" Target="#'Global Customers'!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hyperlink" Target="#Disclaimer!A1"/><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777876</xdr:colOff>
      <xdr:row>0</xdr:row>
      <xdr:rowOff>206375</xdr:rowOff>
    </xdr:from>
    <xdr:to>
      <xdr:col>2</xdr:col>
      <xdr:colOff>2397126</xdr:colOff>
      <xdr:row>13</xdr:row>
      <xdr:rowOff>71437</xdr:rowOff>
    </xdr:to>
    <xdr:pic>
      <xdr:nvPicPr>
        <xdr:cNvPr id="6" name="Picture 5">
          <a:extLst>
            <a:ext uri="{FF2B5EF4-FFF2-40B4-BE49-F238E27FC236}">
              <a16:creationId xmlns:a16="http://schemas.microsoft.com/office/drawing/2014/main" id="{08E7CE1B-72C2-440D-9DE8-53B001E6D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876" y="206375"/>
          <a:ext cx="6604000"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276225</xdr:colOff>
      <xdr:row>2</xdr:row>
      <xdr:rowOff>85725</xdr:rowOff>
    </xdr:from>
    <xdr:to>
      <xdr:col>3</xdr:col>
      <xdr:colOff>1019178</xdr:colOff>
      <xdr:row>2</xdr:row>
      <xdr:rowOff>371475</xdr:rowOff>
    </xdr:to>
    <xdr:pic>
      <xdr:nvPicPr>
        <xdr:cNvPr id="18" name="Immagine 6">
          <a:hlinkClick xmlns:r="http://schemas.openxmlformats.org/officeDocument/2006/relationships" r:id="rId1"/>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a:stretch>
          <a:fillRect/>
        </a:stretch>
      </xdr:blipFill>
      <xdr:spPr>
        <a:xfrm>
          <a:off x="5906558" y="953558"/>
          <a:ext cx="742953" cy="285750"/>
        </a:xfrm>
        <a:prstGeom prst="rect">
          <a:avLst/>
        </a:prstGeom>
      </xdr:spPr>
    </xdr:pic>
    <xdr:clientData/>
  </xdr:twoCellAnchor>
  <xdr:twoCellAnchor editAs="oneCell">
    <xdr:from>
      <xdr:col>3</xdr:col>
      <xdr:colOff>276225</xdr:colOff>
      <xdr:row>6</xdr:row>
      <xdr:rowOff>98907</xdr:rowOff>
    </xdr:from>
    <xdr:to>
      <xdr:col>3</xdr:col>
      <xdr:colOff>1019178</xdr:colOff>
      <xdr:row>6</xdr:row>
      <xdr:rowOff>384657</xdr:rowOff>
    </xdr:to>
    <xdr:pic>
      <xdr:nvPicPr>
        <xdr:cNvPr id="19" name="Immagine 6">
          <a:hlinkClick xmlns:r="http://schemas.openxmlformats.org/officeDocument/2006/relationships" r:id="rId3"/>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5906558" y="3453824"/>
          <a:ext cx="742953" cy="285750"/>
        </a:xfrm>
        <a:prstGeom prst="rect">
          <a:avLst/>
        </a:prstGeom>
      </xdr:spPr>
    </xdr:pic>
    <xdr:clientData/>
  </xdr:twoCellAnchor>
  <xdr:twoCellAnchor editAs="oneCell">
    <xdr:from>
      <xdr:col>3</xdr:col>
      <xdr:colOff>276225</xdr:colOff>
      <xdr:row>7</xdr:row>
      <xdr:rowOff>95252</xdr:rowOff>
    </xdr:from>
    <xdr:to>
      <xdr:col>3</xdr:col>
      <xdr:colOff>1019178</xdr:colOff>
      <xdr:row>7</xdr:row>
      <xdr:rowOff>381002</xdr:rowOff>
    </xdr:to>
    <xdr:pic>
      <xdr:nvPicPr>
        <xdr:cNvPr id="24" name="Immagine 6">
          <a:hlinkClick xmlns:r="http://schemas.openxmlformats.org/officeDocument/2006/relationships" r:id="rId4"/>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906558" y="3947585"/>
          <a:ext cx="742953" cy="285750"/>
        </a:xfrm>
        <a:prstGeom prst="rect">
          <a:avLst/>
        </a:prstGeom>
      </xdr:spPr>
    </xdr:pic>
    <xdr:clientData/>
  </xdr:twoCellAnchor>
  <xdr:twoCellAnchor editAs="oneCell">
    <xdr:from>
      <xdr:col>3</xdr:col>
      <xdr:colOff>1047750</xdr:colOff>
      <xdr:row>2</xdr:row>
      <xdr:rowOff>161925</xdr:rowOff>
    </xdr:from>
    <xdr:to>
      <xdr:col>5</xdr:col>
      <xdr:colOff>76200</xdr:colOff>
      <xdr:row>2</xdr:row>
      <xdr:rowOff>381000</xdr:rowOff>
    </xdr:to>
    <xdr:pic>
      <xdr:nvPicPr>
        <xdr:cNvPr id="13" name="Immagin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00" y="1019175"/>
          <a:ext cx="219075" cy="219075"/>
        </a:xfrm>
        <a:prstGeom prst="rect">
          <a:avLst/>
        </a:prstGeom>
      </xdr:spPr>
    </xdr:pic>
    <xdr:clientData/>
  </xdr:twoCellAnchor>
  <xdr:twoCellAnchor>
    <xdr:from>
      <xdr:col>3</xdr:col>
      <xdr:colOff>521971</xdr:colOff>
      <xdr:row>4</xdr:row>
      <xdr:rowOff>137176</xdr:rowOff>
    </xdr:from>
    <xdr:to>
      <xdr:col>3</xdr:col>
      <xdr:colOff>845971</xdr:colOff>
      <xdr:row>4</xdr:row>
      <xdr:rowOff>464401</xdr:rowOff>
    </xdr:to>
    <xdr:grpSp>
      <xdr:nvGrpSpPr>
        <xdr:cNvPr id="14" name="Gruppo 13">
          <a:hlinkClick xmlns:r="http://schemas.openxmlformats.org/officeDocument/2006/relationships" r:id="rId6"/>
          <a:extLst>
            <a:ext uri="{FF2B5EF4-FFF2-40B4-BE49-F238E27FC236}">
              <a16:creationId xmlns:a16="http://schemas.microsoft.com/office/drawing/2014/main" id="{00000000-0008-0000-0100-00000E000000}"/>
            </a:ext>
          </a:extLst>
        </xdr:cNvPr>
        <xdr:cNvGrpSpPr/>
      </xdr:nvGrpSpPr>
      <xdr:grpSpPr>
        <a:xfrm>
          <a:off x="6141721" y="1756426"/>
          <a:ext cx="324000" cy="327225"/>
          <a:chOff x="624094" y="1292888"/>
          <a:chExt cx="324000" cy="327225"/>
        </a:xfrm>
        <a:effectLst>
          <a:outerShdw blurRad="50800" dist="38100" dir="2700000" algn="tl" rotWithShape="0">
            <a:prstClr val="black">
              <a:alpha val="40000"/>
            </a:prstClr>
          </a:outerShdw>
        </a:effectLst>
      </xdr:grpSpPr>
      <xdr:pic>
        <xdr:nvPicPr>
          <xdr:cNvPr id="39" name="Immagin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40" name="Ovale 39">
            <a:extLst>
              <a:ext uri="{FF2B5EF4-FFF2-40B4-BE49-F238E27FC236}">
                <a16:creationId xmlns:a16="http://schemas.microsoft.com/office/drawing/2014/main" id="{00000000-0008-0000-0100-000028000000}"/>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clientData/>
  </xdr:twoCellAnchor>
  <xdr:twoCellAnchor>
    <xdr:from>
      <xdr:col>3</xdr:col>
      <xdr:colOff>432732</xdr:colOff>
      <xdr:row>3</xdr:row>
      <xdr:rowOff>9525</xdr:rowOff>
    </xdr:from>
    <xdr:to>
      <xdr:col>3</xdr:col>
      <xdr:colOff>935211</xdr:colOff>
      <xdr:row>3</xdr:row>
      <xdr:rowOff>495199</xdr:rowOff>
    </xdr:to>
    <xdr:grpSp>
      <xdr:nvGrpSpPr>
        <xdr:cNvPr id="2" name="Gruppo 1">
          <a:hlinkClick xmlns:r="http://schemas.openxmlformats.org/officeDocument/2006/relationships" r:id="rId8"/>
          <a:extLst>
            <a:ext uri="{FF2B5EF4-FFF2-40B4-BE49-F238E27FC236}">
              <a16:creationId xmlns:a16="http://schemas.microsoft.com/office/drawing/2014/main" id="{00000000-0008-0000-0100-000002000000}"/>
            </a:ext>
          </a:extLst>
        </xdr:cNvPr>
        <xdr:cNvGrpSpPr/>
      </xdr:nvGrpSpPr>
      <xdr:grpSpPr>
        <a:xfrm>
          <a:off x="6052482" y="1128713"/>
          <a:ext cx="502479" cy="485674"/>
          <a:chOff x="9605307" y="1247775"/>
          <a:chExt cx="502479" cy="485674"/>
        </a:xfrm>
      </xdr:grpSpPr>
      <xdr:grpSp>
        <xdr:nvGrpSpPr>
          <xdr:cNvPr id="15" name="Gruppo 14">
            <a:extLst>
              <a:ext uri="{FF2B5EF4-FFF2-40B4-BE49-F238E27FC236}">
                <a16:creationId xmlns:a16="http://schemas.microsoft.com/office/drawing/2014/main" id="{00000000-0008-0000-0100-00000F000000}"/>
              </a:ext>
            </a:extLst>
          </xdr:cNvPr>
          <xdr:cNvGrpSpPr/>
        </xdr:nvGrpSpPr>
        <xdr:grpSpPr>
          <a:xfrm>
            <a:off x="9783786" y="1409449"/>
            <a:ext cx="324000" cy="324000"/>
            <a:chOff x="1812521" y="1413410"/>
            <a:chExt cx="324000" cy="324000"/>
          </a:xfrm>
          <a:effectLst>
            <a:outerShdw blurRad="50800" dist="38100" dir="2700000" algn="tl" rotWithShape="0">
              <a:prstClr val="black">
                <a:alpha val="40000"/>
              </a:prstClr>
            </a:outerShdw>
          </a:effectLst>
        </xdr:grpSpPr>
        <xdr:sp macro="" textlink="">
          <xdr:nvSpPr>
            <xdr:cNvPr id="37" name="Ovale 36">
              <a:extLst>
                <a:ext uri="{FF2B5EF4-FFF2-40B4-BE49-F238E27FC236}">
                  <a16:creationId xmlns:a16="http://schemas.microsoft.com/office/drawing/2014/main" id="{00000000-0008-0000-0100-000025000000}"/>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8" name="Immagin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9"/>
            <a:stretch>
              <a:fillRect/>
            </a:stretch>
          </xdr:blipFill>
          <xdr:spPr>
            <a:xfrm>
              <a:off x="1880233" y="1484942"/>
              <a:ext cx="196923" cy="175042"/>
            </a:xfrm>
            <a:prstGeom prst="rect">
              <a:avLst/>
            </a:prstGeom>
          </xdr:spPr>
        </xdr:pic>
      </xdr:grpSp>
      <xdr:grpSp>
        <xdr:nvGrpSpPr>
          <xdr:cNvPr id="16" name="Gruppo 15">
            <a:extLst>
              <a:ext uri="{FF2B5EF4-FFF2-40B4-BE49-F238E27FC236}">
                <a16:creationId xmlns:a16="http://schemas.microsoft.com/office/drawing/2014/main" id="{00000000-0008-0000-0100-000010000000}"/>
              </a:ext>
            </a:extLst>
          </xdr:cNvPr>
          <xdr:cNvGrpSpPr/>
        </xdr:nvGrpSpPr>
        <xdr:grpSpPr>
          <a:xfrm>
            <a:off x="9605307" y="1247775"/>
            <a:ext cx="324000" cy="324000"/>
            <a:chOff x="7537491" y="1030122"/>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00000000-0008-0000-0100-000021000000}"/>
                </a:ext>
              </a:extLst>
            </xdr:cNvPr>
            <xdr:cNvSpPr/>
          </xdr:nvSpPr>
          <xdr:spPr>
            <a:xfrm>
              <a:off x="7537491" y="1030122"/>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34" name="Gruppo 33">
              <a:extLst>
                <a:ext uri="{FF2B5EF4-FFF2-40B4-BE49-F238E27FC236}">
                  <a16:creationId xmlns:a16="http://schemas.microsoft.com/office/drawing/2014/main" id="{00000000-0008-0000-0100-000022000000}"/>
                </a:ext>
              </a:extLst>
            </xdr:cNvPr>
            <xdr:cNvGrpSpPr/>
          </xdr:nvGrpSpPr>
          <xdr:grpSpPr>
            <a:xfrm>
              <a:off x="7537491" y="1030122"/>
              <a:ext cx="324000" cy="324000"/>
              <a:chOff x="1521531" y="945094"/>
              <a:chExt cx="324000" cy="324000"/>
            </a:xfrm>
          </xdr:grpSpPr>
          <xdr:pic>
            <xdr:nvPicPr>
              <xdr:cNvPr id="35" name="Immagine 34">
                <a:extLst>
                  <a:ext uri="{FF2B5EF4-FFF2-40B4-BE49-F238E27FC236}">
                    <a16:creationId xmlns:a16="http://schemas.microsoft.com/office/drawing/2014/main" id="{00000000-0008-0000-0100-000023000000}"/>
                  </a:ext>
                </a:extLst>
              </xdr:cNvPr>
              <xdr:cNvPicPr>
                <a:picLocks/>
              </xdr:cNvPicPr>
            </xdr:nvPicPr>
            <xdr:blipFill>
              <a:blip xmlns:r="http://schemas.openxmlformats.org/officeDocument/2006/relationships" r:embed="rId10"/>
              <a:stretch>
                <a:fillRect/>
              </a:stretch>
            </xdr:blipFill>
            <xdr:spPr>
              <a:xfrm>
                <a:off x="1570832" y="975748"/>
                <a:ext cx="242348" cy="252000"/>
              </a:xfrm>
              <a:prstGeom prst="rect">
                <a:avLst/>
              </a:prstGeom>
              <a:solidFill>
                <a:schemeClr val="bg1"/>
              </a:solidFill>
            </xdr:spPr>
          </xdr:pic>
          <xdr:sp macro="" textlink="">
            <xdr:nvSpPr>
              <xdr:cNvPr id="36" name="Ovale 35">
                <a:extLst>
                  <a:ext uri="{FF2B5EF4-FFF2-40B4-BE49-F238E27FC236}">
                    <a16:creationId xmlns:a16="http://schemas.microsoft.com/office/drawing/2014/main" id="{00000000-0008-0000-0100-000024000000}"/>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grpSp>
    <xdr:clientData/>
  </xdr:twoCellAnchor>
  <xdr:twoCellAnchor>
    <xdr:from>
      <xdr:col>3</xdr:col>
      <xdr:colOff>455613</xdr:colOff>
      <xdr:row>5</xdr:row>
      <xdr:rowOff>66228</xdr:rowOff>
    </xdr:from>
    <xdr:to>
      <xdr:col>3</xdr:col>
      <xdr:colOff>941221</xdr:colOff>
      <xdr:row>6</xdr:row>
      <xdr:rowOff>23813</xdr:rowOff>
    </xdr:to>
    <xdr:grpSp>
      <xdr:nvGrpSpPr>
        <xdr:cNvPr id="3" name="Group 2">
          <a:hlinkClick xmlns:r="http://schemas.openxmlformats.org/officeDocument/2006/relationships" r:id="rId11"/>
          <a:extLst>
            <a:ext uri="{FF2B5EF4-FFF2-40B4-BE49-F238E27FC236}">
              <a16:creationId xmlns:a16="http://schemas.microsoft.com/office/drawing/2014/main" id="{A2F86290-3260-4089-9DF9-1E67CBDB34E7}"/>
            </a:ext>
          </a:extLst>
        </xdr:cNvPr>
        <xdr:cNvGrpSpPr/>
      </xdr:nvGrpSpPr>
      <xdr:grpSpPr>
        <a:xfrm>
          <a:off x="6075363" y="2185541"/>
          <a:ext cx="485608" cy="457647"/>
          <a:chOff x="6257926" y="2241103"/>
          <a:chExt cx="485608" cy="438747"/>
        </a:xfrm>
      </xdr:grpSpPr>
      <xdr:grpSp>
        <xdr:nvGrpSpPr>
          <xdr:cNvPr id="17" name="Gruppo 16">
            <a:extLst>
              <a:ext uri="{FF2B5EF4-FFF2-40B4-BE49-F238E27FC236}">
                <a16:creationId xmlns:a16="http://schemas.microsoft.com/office/drawing/2014/main" id="{00000000-0008-0000-0100-000011000000}"/>
              </a:ext>
            </a:extLst>
          </xdr:cNvPr>
          <xdr:cNvGrpSpPr/>
        </xdr:nvGrpSpPr>
        <xdr:grpSpPr>
          <a:xfrm>
            <a:off x="6419534" y="2241103"/>
            <a:ext cx="324000" cy="324000"/>
            <a:chOff x="6904633" y="1323448"/>
            <a:chExt cx="324000" cy="324000"/>
          </a:xfrm>
          <a:effectLst>
            <a:outerShdw blurRad="50800" dist="38100" dir="2700000" algn="tl" rotWithShape="0">
              <a:prstClr val="black">
                <a:alpha val="40000"/>
              </a:prstClr>
            </a:outerShdw>
          </a:effectLst>
        </xdr:grpSpPr>
        <xdr:sp macro="" textlink="">
          <xdr:nvSpPr>
            <xdr:cNvPr id="23" name="Ovale 22">
              <a:extLst>
                <a:ext uri="{FF2B5EF4-FFF2-40B4-BE49-F238E27FC236}">
                  <a16:creationId xmlns:a16="http://schemas.microsoft.com/office/drawing/2014/main" id="{00000000-0008-0000-0100-000017000000}"/>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25" name="Gruppo 24">
              <a:extLst>
                <a:ext uri="{FF2B5EF4-FFF2-40B4-BE49-F238E27FC236}">
                  <a16:creationId xmlns:a16="http://schemas.microsoft.com/office/drawing/2014/main" id="{00000000-0008-0000-0100-000019000000}"/>
                </a:ext>
              </a:extLst>
            </xdr:cNvPr>
            <xdr:cNvGrpSpPr/>
          </xdr:nvGrpSpPr>
          <xdr:grpSpPr>
            <a:xfrm>
              <a:off x="6904633" y="1323448"/>
              <a:ext cx="324000" cy="324000"/>
              <a:chOff x="1881468" y="894110"/>
              <a:chExt cx="324000" cy="324000"/>
            </a:xfrm>
          </xdr:grpSpPr>
          <xdr:pic>
            <xdr:nvPicPr>
              <xdr:cNvPr id="26" name="Immagin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2"/>
              <a:stretch>
                <a:fillRect/>
              </a:stretch>
            </xdr:blipFill>
            <xdr:spPr>
              <a:xfrm>
                <a:off x="1926993" y="952671"/>
                <a:ext cx="234000" cy="192101"/>
              </a:xfrm>
              <a:prstGeom prst="rect">
                <a:avLst/>
              </a:prstGeom>
              <a:solidFill>
                <a:schemeClr val="bg1"/>
              </a:solidFill>
            </xdr:spPr>
          </xdr:pic>
          <xdr:sp macro="" textlink="">
            <xdr:nvSpPr>
              <xdr:cNvPr id="27" name="Ovale 26">
                <a:extLst>
                  <a:ext uri="{FF2B5EF4-FFF2-40B4-BE49-F238E27FC236}">
                    <a16:creationId xmlns:a16="http://schemas.microsoft.com/office/drawing/2014/main" id="{00000000-0008-0000-0100-00001B00000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grpSp>
        <xdr:nvGrpSpPr>
          <xdr:cNvPr id="31" name="Gruppo 24">
            <a:extLst>
              <a:ext uri="{FF2B5EF4-FFF2-40B4-BE49-F238E27FC236}">
                <a16:creationId xmlns:a16="http://schemas.microsoft.com/office/drawing/2014/main" id="{CCFC918D-1DB3-41E8-B881-E960DFDFFC8E}"/>
              </a:ext>
            </a:extLst>
          </xdr:cNvPr>
          <xdr:cNvGrpSpPr/>
        </xdr:nvGrpSpPr>
        <xdr:grpSpPr>
          <a:xfrm>
            <a:off x="6257926" y="2355850"/>
            <a:ext cx="324000" cy="324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32" name="Ovale 25">
              <a:extLst>
                <a:ext uri="{FF2B5EF4-FFF2-40B4-BE49-F238E27FC236}">
                  <a16:creationId xmlns:a16="http://schemas.microsoft.com/office/drawing/2014/main" id="{A21AD27B-9250-453C-8E57-BDC72EBC66D3}"/>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41" name="Immagine 26">
              <a:extLst>
                <a:ext uri="{FF2B5EF4-FFF2-40B4-BE49-F238E27FC236}">
                  <a16:creationId xmlns:a16="http://schemas.microsoft.com/office/drawing/2014/main" id="{E80AA6D5-6E72-4EE1-8DA9-71F3AD02376A}"/>
                </a:ext>
              </a:extLst>
            </xdr:cNvPr>
            <xdr:cNvPicPr>
              <a:picLocks noChangeAspect="1"/>
            </xdr:cNvPicPr>
          </xdr:nvPicPr>
          <xdr:blipFill>
            <a:blip xmlns:r="http://schemas.openxmlformats.org/officeDocument/2006/relationships" r:embed="rId13"/>
            <a:stretch>
              <a:fillRect/>
            </a:stretch>
          </xdr:blipFill>
          <xdr:spPr>
            <a:xfrm>
              <a:off x="993409" y="1729922"/>
              <a:ext cx="181267" cy="180000"/>
            </a:xfrm>
            <a:prstGeom prst="rect">
              <a:avLst/>
            </a:prstGeom>
            <a:grpFill/>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137586</xdr:colOff>
      <xdr:row>1</xdr:row>
      <xdr:rowOff>95250</xdr:rowOff>
    </xdr:to>
    <xdr:pic>
      <xdr:nvPicPr>
        <xdr:cNvPr id="7" name="Immagine 6">
          <a:hlinkClick xmlns:r="http://schemas.openxmlformats.org/officeDocument/2006/relationships" r:id="rId1"/>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8" name="Immagin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oneCellAnchor>
    <xdr:from>
      <xdr:col>0</xdr:col>
      <xdr:colOff>0</xdr:colOff>
      <xdr:row>36</xdr:row>
      <xdr:rowOff>0</xdr:rowOff>
    </xdr:from>
    <xdr:ext cx="747186" cy="285750"/>
    <xdr:pic>
      <xdr:nvPicPr>
        <xdr:cNvPr id="4" name="Immagin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1</xdr:col>
      <xdr:colOff>166158</xdr:colOff>
      <xdr:row>36</xdr:row>
      <xdr:rowOff>140757</xdr:rowOff>
    </xdr:from>
    <xdr:ext cx="219075" cy="219075"/>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137586</xdr:colOff>
      <xdr:row>1</xdr:row>
      <xdr:rowOff>95250</xdr:rowOff>
    </xdr:to>
    <xdr:pic>
      <xdr:nvPicPr>
        <xdr:cNvPr id="20" name="Immagine 6">
          <a:hlinkClick xmlns:r="http://schemas.openxmlformats.org/officeDocument/2006/relationships" r:id="rId1"/>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21" name="Immagin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22" name="Immagine 21">
          <a:hlinkClick xmlns:r="http://schemas.openxmlformats.org/officeDocument/2006/relationships" r:id="rId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23" name="Immagin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xdr:from>
      <xdr:col>6</xdr:col>
      <xdr:colOff>261937</xdr:colOff>
      <xdr:row>1</xdr:row>
      <xdr:rowOff>119062</xdr:rowOff>
    </xdr:from>
    <xdr:to>
      <xdr:col>7</xdr:col>
      <xdr:colOff>159562</xdr:colOff>
      <xdr:row>4</xdr:row>
      <xdr:rowOff>171468</xdr:rowOff>
    </xdr:to>
    <xdr:grpSp>
      <xdr:nvGrpSpPr>
        <xdr:cNvPr id="6" name="Gruppo 5">
          <a:extLst>
            <a:ext uri="{FF2B5EF4-FFF2-40B4-BE49-F238E27FC236}">
              <a16:creationId xmlns:a16="http://schemas.microsoft.com/office/drawing/2014/main" id="{00000000-0008-0000-0300-000006000000}"/>
            </a:ext>
          </a:extLst>
        </xdr:cNvPr>
        <xdr:cNvGrpSpPr/>
      </xdr:nvGrpSpPr>
      <xdr:grpSpPr>
        <a:xfrm>
          <a:off x="5405437" y="309562"/>
          <a:ext cx="612000" cy="612000"/>
          <a:chOff x="9605307" y="1247775"/>
          <a:chExt cx="502479" cy="485674"/>
        </a:xfrm>
      </xdr:grpSpPr>
      <xdr:grpSp>
        <xdr:nvGrpSpPr>
          <xdr:cNvPr id="7" name="Gruppo 6">
            <a:extLst>
              <a:ext uri="{FF2B5EF4-FFF2-40B4-BE49-F238E27FC236}">
                <a16:creationId xmlns:a16="http://schemas.microsoft.com/office/drawing/2014/main" id="{00000000-0008-0000-0300-000007000000}"/>
              </a:ext>
            </a:extLst>
          </xdr:cNvPr>
          <xdr:cNvGrpSpPr/>
        </xdr:nvGrpSpPr>
        <xdr:grpSpPr>
          <a:xfrm>
            <a:off x="9783786" y="1409449"/>
            <a:ext cx="324000" cy="324000"/>
            <a:chOff x="1812521" y="1413410"/>
            <a:chExt cx="324000" cy="324000"/>
          </a:xfrm>
          <a:effectLst>
            <a:outerShdw blurRad="50800" dist="38100" dir="2700000" algn="tl" rotWithShape="0">
              <a:prstClr val="black">
                <a:alpha val="40000"/>
              </a:prstClr>
            </a:outerShdw>
          </a:effectLst>
        </xdr:grpSpPr>
        <xdr:sp macro="" textlink="">
          <xdr:nvSpPr>
            <xdr:cNvPr id="13" name="Ovale 12">
              <a:extLst>
                <a:ext uri="{FF2B5EF4-FFF2-40B4-BE49-F238E27FC236}">
                  <a16:creationId xmlns:a16="http://schemas.microsoft.com/office/drawing/2014/main" id="{00000000-0008-0000-0300-00000D000000}"/>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14" name="Immagin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1880233" y="1484942"/>
              <a:ext cx="196923" cy="175042"/>
            </a:xfrm>
            <a:prstGeom prst="rect">
              <a:avLst/>
            </a:prstGeom>
          </xdr:spPr>
        </xdr:pic>
      </xdr:grpSp>
      <xdr:grpSp>
        <xdr:nvGrpSpPr>
          <xdr:cNvPr id="8" name="Gruppo 7">
            <a:extLst>
              <a:ext uri="{FF2B5EF4-FFF2-40B4-BE49-F238E27FC236}">
                <a16:creationId xmlns:a16="http://schemas.microsoft.com/office/drawing/2014/main" id="{00000000-0008-0000-0300-000008000000}"/>
              </a:ext>
            </a:extLst>
          </xdr:cNvPr>
          <xdr:cNvGrpSpPr/>
        </xdr:nvGrpSpPr>
        <xdr:grpSpPr>
          <a:xfrm>
            <a:off x="9605307" y="1247775"/>
            <a:ext cx="324000" cy="324000"/>
            <a:chOff x="7537491" y="1030122"/>
            <a:chExt cx="324000" cy="324000"/>
          </a:xfrm>
          <a:effectLst>
            <a:outerShdw blurRad="50800" dist="38100" dir="2700000" algn="tl" rotWithShape="0">
              <a:prstClr val="black">
                <a:alpha val="40000"/>
              </a:prstClr>
            </a:outerShdw>
          </a:effectLst>
        </xdr:grpSpPr>
        <xdr:sp macro="" textlink="">
          <xdr:nvSpPr>
            <xdr:cNvPr id="9" name="Ovale 8">
              <a:extLst>
                <a:ext uri="{FF2B5EF4-FFF2-40B4-BE49-F238E27FC236}">
                  <a16:creationId xmlns:a16="http://schemas.microsoft.com/office/drawing/2014/main" id="{00000000-0008-0000-0300-000009000000}"/>
                </a:ext>
              </a:extLst>
            </xdr:cNvPr>
            <xdr:cNvSpPr/>
          </xdr:nvSpPr>
          <xdr:spPr>
            <a:xfrm>
              <a:off x="7537491" y="1030122"/>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10" name="Gruppo 9">
              <a:extLst>
                <a:ext uri="{FF2B5EF4-FFF2-40B4-BE49-F238E27FC236}">
                  <a16:creationId xmlns:a16="http://schemas.microsoft.com/office/drawing/2014/main" id="{00000000-0008-0000-0300-00000A000000}"/>
                </a:ext>
              </a:extLst>
            </xdr:cNvPr>
            <xdr:cNvGrpSpPr/>
          </xdr:nvGrpSpPr>
          <xdr:grpSpPr>
            <a:xfrm>
              <a:off x="7537491" y="1030122"/>
              <a:ext cx="324000" cy="324000"/>
              <a:chOff x="1521531" y="945094"/>
              <a:chExt cx="324000" cy="324000"/>
            </a:xfrm>
          </xdr:grpSpPr>
          <xdr:pic>
            <xdr:nvPicPr>
              <xdr:cNvPr id="11" name="Immagine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5"/>
              <a:stretch>
                <a:fillRect/>
              </a:stretch>
            </xdr:blipFill>
            <xdr:spPr>
              <a:xfrm>
                <a:off x="1570832" y="975748"/>
                <a:ext cx="242348" cy="252000"/>
              </a:xfrm>
              <a:prstGeom prst="rect">
                <a:avLst/>
              </a:prstGeom>
              <a:solidFill>
                <a:schemeClr val="bg1"/>
              </a:solidFill>
            </xdr:spPr>
          </xdr:pic>
          <xdr:sp macro="" textlink="">
            <xdr:nvSpPr>
              <xdr:cNvPr id="12" name="Ovale 11">
                <a:extLst>
                  <a:ext uri="{FF2B5EF4-FFF2-40B4-BE49-F238E27FC236}">
                    <a16:creationId xmlns:a16="http://schemas.microsoft.com/office/drawing/2014/main" id="{00000000-0008-0000-0300-00000C000000}"/>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grpSp>
    <xdr:clientData/>
  </xdr:twoCellAnchor>
  <xdr:twoCellAnchor editAs="oneCell">
    <xdr:from>
      <xdr:col>0</xdr:col>
      <xdr:colOff>0</xdr:colOff>
      <xdr:row>47</xdr:row>
      <xdr:rowOff>0</xdr:rowOff>
    </xdr:from>
    <xdr:to>
      <xdr:col>1</xdr:col>
      <xdr:colOff>137586</xdr:colOff>
      <xdr:row>48</xdr:row>
      <xdr:rowOff>95250</xdr:rowOff>
    </xdr:to>
    <xdr:pic>
      <xdr:nvPicPr>
        <xdr:cNvPr id="15" name="Immagine 14">
          <a:hlinkClick xmlns:r="http://schemas.openxmlformats.org/officeDocument/2006/relationships" r:id="rId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stretch>
          <a:fillRect/>
        </a:stretch>
      </xdr:blipFill>
      <xdr:spPr>
        <a:xfrm>
          <a:off x="0" y="18983325"/>
          <a:ext cx="747186" cy="285750"/>
        </a:xfrm>
        <a:prstGeom prst="rect">
          <a:avLst/>
        </a:prstGeom>
      </xdr:spPr>
    </xdr:pic>
    <xdr:clientData/>
  </xdr:twoCellAnchor>
  <xdr:oneCellAnchor>
    <xdr:from>
      <xdr:col>0</xdr:col>
      <xdr:colOff>0</xdr:colOff>
      <xdr:row>47</xdr:row>
      <xdr:rowOff>0</xdr:rowOff>
    </xdr:from>
    <xdr:ext cx="747186" cy="285750"/>
    <xdr:pic>
      <xdr:nvPicPr>
        <xdr:cNvPr id="24" name="Immagine 6">
          <a:hlinkClick xmlns:r="http://schemas.openxmlformats.org/officeDocument/2006/relationships" r:id="rId1"/>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1</xdr:col>
      <xdr:colOff>166158</xdr:colOff>
      <xdr:row>47</xdr:row>
      <xdr:rowOff>140757</xdr:rowOff>
    </xdr:from>
    <xdr:ext cx="219075" cy="219075"/>
    <xdr:pic>
      <xdr:nvPicPr>
        <xdr:cNvPr id="25" name="Immagin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oneCellAnchor>
  <xdr:oneCellAnchor>
    <xdr:from>
      <xdr:col>0</xdr:col>
      <xdr:colOff>0</xdr:colOff>
      <xdr:row>47</xdr:row>
      <xdr:rowOff>0</xdr:rowOff>
    </xdr:from>
    <xdr:ext cx="747186" cy="285750"/>
    <xdr:pic>
      <xdr:nvPicPr>
        <xdr:cNvPr id="26" name="Immagine 25">
          <a:hlinkClick xmlns:r="http://schemas.openxmlformats.org/officeDocument/2006/relationships" r:id="rId1"/>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1</xdr:col>
      <xdr:colOff>166158</xdr:colOff>
      <xdr:row>47</xdr:row>
      <xdr:rowOff>140757</xdr:rowOff>
    </xdr:from>
    <xdr:ext cx="219075" cy="219075"/>
    <xdr:pic>
      <xdr:nvPicPr>
        <xdr:cNvPr id="27" name="Immagin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137586</xdr:colOff>
      <xdr:row>1</xdr:row>
      <xdr:rowOff>95250</xdr:rowOff>
    </xdr:to>
    <xdr:pic>
      <xdr:nvPicPr>
        <xdr:cNvPr id="7" name="Immagine 6">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9" name="Immagine 8">
          <a:hlinkClick xmlns:r="http://schemas.openxmlformats.org/officeDocument/2006/relationships" r:id="rId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1" name="Immagine 6">
          <a:hlinkClick xmlns:r="http://schemas.openxmlformats.org/officeDocument/2006/relationships" r:id="rId1"/>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2" name="Immagin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3" name="Immagine 12">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4" name="Immagin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xdr:from>
      <xdr:col>3</xdr:col>
      <xdr:colOff>428625</xdr:colOff>
      <xdr:row>1</xdr:row>
      <xdr:rowOff>83343</xdr:rowOff>
    </xdr:from>
    <xdr:to>
      <xdr:col>3</xdr:col>
      <xdr:colOff>824625</xdr:colOff>
      <xdr:row>3</xdr:row>
      <xdr:rowOff>114218</xdr:rowOff>
    </xdr:to>
    <xdr:grpSp>
      <xdr:nvGrpSpPr>
        <xdr:cNvPr id="8" name="Gruppo 7">
          <a:extLst>
            <a:ext uri="{FF2B5EF4-FFF2-40B4-BE49-F238E27FC236}">
              <a16:creationId xmlns:a16="http://schemas.microsoft.com/office/drawing/2014/main" id="{00000000-0008-0000-0400-000008000000}"/>
            </a:ext>
          </a:extLst>
        </xdr:cNvPr>
        <xdr:cNvGrpSpPr/>
      </xdr:nvGrpSpPr>
      <xdr:grpSpPr>
        <a:xfrm>
          <a:off x="3631406" y="273843"/>
          <a:ext cx="396000" cy="411875"/>
          <a:chOff x="624094" y="1292888"/>
          <a:chExt cx="324000" cy="327225"/>
        </a:xfrm>
        <a:effectLst>
          <a:outerShdw blurRad="50800" dist="38100" dir="2700000" algn="tl" rotWithShape="0">
            <a:prstClr val="black">
              <a:alpha val="40000"/>
            </a:prstClr>
          </a:outerShdw>
        </a:effectLst>
      </xdr:grpSpPr>
      <xdr:pic>
        <xdr:nvPicPr>
          <xdr:cNvPr id="10" name="Immagin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15" name="Ovale 14">
            <a:extLst>
              <a:ext uri="{FF2B5EF4-FFF2-40B4-BE49-F238E27FC236}">
                <a16:creationId xmlns:a16="http://schemas.microsoft.com/office/drawing/2014/main" id="{00000000-0008-0000-0400-00000F000000}"/>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clientData/>
  </xdr:twoCellAnchor>
  <xdr:twoCellAnchor editAs="oneCell">
    <xdr:from>
      <xdr:col>0</xdr:col>
      <xdr:colOff>0</xdr:colOff>
      <xdr:row>17</xdr:row>
      <xdr:rowOff>0</xdr:rowOff>
    </xdr:from>
    <xdr:to>
      <xdr:col>1</xdr:col>
      <xdr:colOff>137586</xdr:colOff>
      <xdr:row>18</xdr:row>
      <xdr:rowOff>95250</xdr:rowOff>
    </xdr:to>
    <xdr:pic>
      <xdr:nvPicPr>
        <xdr:cNvPr id="18" name="Immagine 17">
          <a:hlinkClick xmlns:r="http://schemas.openxmlformats.org/officeDocument/2006/relationships" r:id="rId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stretch>
          <a:fillRect/>
        </a:stretch>
      </xdr:blipFill>
      <xdr:spPr>
        <a:xfrm>
          <a:off x="0" y="8010525"/>
          <a:ext cx="747186" cy="285750"/>
        </a:xfrm>
        <a:prstGeom prst="rect">
          <a:avLst/>
        </a:prstGeom>
      </xdr:spPr>
    </xdr:pic>
    <xdr:clientData/>
  </xdr:twoCellAnchor>
  <xdr:oneCellAnchor>
    <xdr:from>
      <xdr:col>0</xdr:col>
      <xdr:colOff>0</xdr:colOff>
      <xdr:row>17</xdr:row>
      <xdr:rowOff>0</xdr:rowOff>
    </xdr:from>
    <xdr:ext cx="747186" cy="285750"/>
    <xdr:pic>
      <xdr:nvPicPr>
        <xdr:cNvPr id="19" name="Immagine 6">
          <a:hlinkClick xmlns:r="http://schemas.openxmlformats.org/officeDocument/2006/relationships" r:id="rId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stretch>
          <a:fillRect/>
        </a:stretch>
      </xdr:blipFill>
      <xdr:spPr>
        <a:xfrm>
          <a:off x="0" y="8010525"/>
          <a:ext cx="747186" cy="285750"/>
        </a:xfrm>
        <a:prstGeom prst="rect">
          <a:avLst/>
        </a:prstGeom>
      </xdr:spPr>
    </xdr:pic>
    <xdr:clientData/>
  </xdr:oneCellAnchor>
  <xdr:oneCellAnchor>
    <xdr:from>
      <xdr:col>1</xdr:col>
      <xdr:colOff>166158</xdr:colOff>
      <xdr:row>17</xdr:row>
      <xdr:rowOff>140757</xdr:rowOff>
    </xdr:from>
    <xdr:ext cx="219075" cy="219075"/>
    <xdr:pic>
      <xdr:nvPicPr>
        <xdr:cNvPr id="20" name="Immagin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8151282"/>
          <a:ext cx="219075" cy="219075"/>
        </a:xfrm>
        <a:prstGeom prst="rect">
          <a:avLst/>
        </a:prstGeom>
      </xdr:spPr>
    </xdr:pic>
    <xdr:clientData/>
  </xdr:oneCellAnchor>
  <xdr:oneCellAnchor>
    <xdr:from>
      <xdr:col>0</xdr:col>
      <xdr:colOff>0</xdr:colOff>
      <xdr:row>17</xdr:row>
      <xdr:rowOff>0</xdr:rowOff>
    </xdr:from>
    <xdr:ext cx="747186" cy="285750"/>
    <xdr:pic>
      <xdr:nvPicPr>
        <xdr:cNvPr id="21" name="Immagine 20">
          <a:hlinkClick xmlns:r="http://schemas.openxmlformats.org/officeDocument/2006/relationships" r:id="rId1"/>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0" y="8010525"/>
          <a:ext cx="747186" cy="285750"/>
        </a:xfrm>
        <a:prstGeom prst="rect">
          <a:avLst/>
        </a:prstGeom>
      </xdr:spPr>
    </xdr:pic>
    <xdr:clientData/>
  </xdr:oneCellAnchor>
  <xdr:oneCellAnchor>
    <xdr:from>
      <xdr:col>1</xdr:col>
      <xdr:colOff>166158</xdr:colOff>
      <xdr:row>17</xdr:row>
      <xdr:rowOff>140757</xdr:rowOff>
    </xdr:from>
    <xdr:ext cx="219075" cy="219075"/>
    <xdr:pic>
      <xdr:nvPicPr>
        <xdr:cNvPr id="22" name="Immagin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8151282"/>
          <a:ext cx="219075" cy="2190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137586</xdr:colOff>
      <xdr:row>1</xdr:row>
      <xdr:rowOff>95250</xdr:rowOff>
    </xdr:to>
    <xdr:pic>
      <xdr:nvPicPr>
        <xdr:cNvPr id="14" name="Immagine 6">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6" name="Immagine 15">
          <a:hlinkClick xmlns:r="http://schemas.openxmlformats.org/officeDocument/2006/relationships" r:id="rId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7" name="Immagine 16">
          <a:hlinkClick xmlns:r="http://schemas.openxmlformats.org/officeDocument/2006/relationships" r:id="rId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8" name="Immagine 6">
          <a:hlinkClick xmlns:r="http://schemas.openxmlformats.org/officeDocument/2006/relationships" r:id="rId1"/>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9" name="Immagin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20" name="Immagine 19">
          <a:hlinkClick xmlns:r="http://schemas.openxmlformats.org/officeDocument/2006/relationships" r:id="rId1"/>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21" name="Immagin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xdr:from>
      <xdr:col>4</xdr:col>
      <xdr:colOff>504825</xdr:colOff>
      <xdr:row>1</xdr:row>
      <xdr:rowOff>111120</xdr:rowOff>
    </xdr:from>
    <xdr:to>
      <xdr:col>5</xdr:col>
      <xdr:colOff>54919</xdr:colOff>
      <xdr:row>3</xdr:row>
      <xdr:rowOff>98058</xdr:rowOff>
    </xdr:to>
    <xdr:grpSp>
      <xdr:nvGrpSpPr>
        <xdr:cNvPr id="15" name="Gruppo 14">
          <a:extLst>
            <a:ext uri="{FF2B5EF4-FFF2-40B4-BE49-F238E27FC236}">
              <a16:creationId xmlns:a16="http://schemas.microsoft.com/office/drawing/2014/main" id="{00000000-0008-0000-0500-00000F000000}"/>
            </a:ext>
          </a:extLst>
        </xdr:cNvPr>
        <xdr:cNvGrpSpPr/>
      </xdr:nvGrpSpPr>
      <xdr:grpSpPr>
        <a:xfrm>
          <a:off x="4314825" y="301620"/>
          <a:ext cx="322677" cy="367938"/>
          <a:chOff x="6904633" y="1323448"/>
          <a:chExt cx="324000" cy="324000"/>
        </a:xfrm>
        <a:effectLst>
          <a:outerShdw blurRad="50800" dist="38100" dir="2700000" algn="tl" rotWithShape="0">
            <a:prstClr val="black">
              <a:alpha val="40000"/>
            </a:prstClr>
          </a:outerShdw>
        </a:effectLst>
      </xdr:grpSpPr>
      <xdr:sp macro="" textlink="">
        <xdr:nvSpPr>
          <xdr:cNvPr id="22" name="Ovale 21">
            <a:extLst>
              <a:ext uri="{FF2B5EF4-FFF2-40B4-BE49-F238E27FC236}">
                <a16:creationId xmlns:a16="http://schemas.microsoft.com/office/drawing/2014/main" id="{00000000-0008-0000-0500-000016000000}"/>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solidFill>
                <a:schemeClr val="bg1"/>
              </a:solidFill>
            </a:endParaRPr>
          </a:p>
        </xdr:txBody>
      </xdr:sp>
      <xdr:grpSp>
        <xdr:nvGrpSpPr>
          <xdr:cNvPr id="23" name="Gruppo 22">
            <a:extLst>
              <a:ext uri="{FF2B5EF4-FFF2-40B4-BE49-F238E27FC236}">
                <a16:creationId xmlns:a16="http://schemas.microsoft.com/office/drawing/2014/main" id="{00000000-0008-0000-0500-000017000000}"/>
              </a:ext>
            </a:extLst>
          </xdr:cNvPr>
          <xdr:cNvGrpSpPr/>
        </xdr:nvGrpSpPr>
        <xdr:grpSpPr>
          <a:xfrm>
            <a:off x="6904633" y="1323448"/>
            <a:ext cx="324000" cy="324000"/>
            <a:chOff x="1881468" y="894110"/>
            <a:chExt cx="324000" cy="324000"/>
          </a:xfrm>
        </xdr:grpSpPr>
        <xdr:pic>
          <xdr:nvPicPr>
            <xdr:cNvPr id="24" name="Immagin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25" name="Ovale 24">
              <a:extLst>
                <a:ext uri="{FF2B5EF4-FFF2-40B4-BE49-F238E27FC236}">
                  <a16:creationId xmlns:a16="http://schemas.microsoft.com/office/drawing/2014/main" id="{00000000-0008-0000-0500-00001900000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solidFill>
                  <a:schemeClr val="bg1"/>
                </a:solidFill>
              </a:endParaRPr>
            </a:p>
          </xdr:txBody>
        </xdr:sp>
      </xdr:grpSp>
    </xdr:grpSp>
    <xdr:clientData/>
  </xdr:twoCellAnchor>
  <xdr:twoCellAnchor>
    <xdr:from>
      <xdr:col>4</xdr:col>
      <xdr:colOff>305594</xdr:colOff>
      <xdr:row>2</xdr:row>
      <xdr:rowOff>67465</xdr:rowOff>
    </xdr:from>
    <xdr:to>
      <xdr:col>4</xdr:col>
      <xdr:colOff>665594</xdr:colOff>
      <xdr:row>4</xdr:row>
      <xdr:rowOff>38527</xdr:rowOff>
    </xdr:to>
    <xdr:grpSp>
      <xdr:nvGrpSpPr>
        <xdr:cNvPr id="26" name="Gruppo 24">
          <a:extLst>
            <a:ext uri="{FF2B5EF4-FFF2-40B4-BE49-F238E27FC236}">
              <a16:creationId xmlns:a16="http://schemas.microsoft.com/office/drawing/2014/main" id="{A84D982D-730E-4823-B35A-1F65C84A557B}"/>
            </a:ext>
          </a:extLst>
        </xdr:cNvPr>
        <xdr:cNvGrpSpPr/>
      </xdr:nvGrpSpPr>
      <xdr:grpSpPr>
        <a:xfrm>
          <a:off x="4115594" y="448465"/>
          <a:ext cx="360000" cy="362645"/>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7" name="Ovale 25">
            <a:extLst>
              <a:ext uri="{FF2B5EF4-FFF2-40B4-BE49-F238E27FC236}">
                <a16:creationId xmlns:a16="http://schemas.microsoft.com/office/drawing/2014/main" id="{4777D34D-26EA-47F6-A7AC-6F830C5A2BB3}"/>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8" name="Immagine 26">
            <a:extLst>
              <a:ext uri="{FF2B5EF4-FFF2-40B4-BE49-F238E27FC236}">
                <a16:creationId xmlns:a16="http://schemas.microsoft.com/office/drawing/2014/main" id="{E1113FD8-24E7-4E9C-9056-DFDD00884269}"/>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twoCellAnchor editAs="oneCell">
    <xdr:from>
      <xdr:col>0</xdr:col>
      <xdr:colOff>0</xdr:colOff>
      <xdr:row>73</xdr:row>
      <xdr:rowOff>0</xdr:rowOff>
    </xdr:from>
    <xdr:to>
      <xdr:col>1</xdr:col>
      <xdr:colOff>137586</xdr:colOff>
      <xdr:row>74</xdr:row>
      <xdr:rowOff>95249</xdr:rowOff>
    </xdr:to>
    <xdr:pic>
      <xdr:nvPicPr>
        <xdr:cNvPr id="29" name="Immagine 28">
          <a:hlinkClick xmlns:r="http://schemas.openxmlformats.org/officeDocument/2006/relationships" r:id="rId1"/>
          <a:extLst>
            <a:ext uri="{FF2B5EF4-FFF2-40B4-BE49-F238E27FC236}">
              <a16:creationId xmlns:a16="http://schemas.microsoft.com/office/drawing/2014/main" id="{F44AB2E2-2D8A-41D7-9C87-8302750D6531}"/>
            </a:ext>
          </a:extLst>
        </xdr:cNvPr>
        <xdr:cNvPicPr>
          <a:picLocks noChangeAspect="1"/>
        </xdr:cNvPicPr>
      </xdr:nvPicPr>
      <xdr:blipFill>
        <a:blip xmlns:r="http://schemas.openxmlformats.org/officeDocument/2006/relationships" r:embed="rId2"/>
        <a:stretch>
          <a:fillRect/>
        </a:stretch>
      </xdr:blipFill>
      <xdr:spPr>
        <a:xfrm>
          <a:off x="0" y="2867025"/>
          <a:ext cx="747186" cy="285750"/>
        </a:xfrm>
        <a:prstGeom prst="rect">
          <a:avLst/>
        </a:prstGeom>
      </xdr:spPr>
    </xdr:pic>
    <xdr:clientData/>
  </xdr:twoCellAnchor>
  <xdr:oneCellAnchor>
    <xdr:from>
      <xdr:col>0</xdr:col>
      <xdr:colOff>0</xdr:colOff>
      <xdr:row>73</xdr:row>
      <xdr:rowOff>0</xdr:rowOff>
    </xdr:from>
    <xdr:ext cx="747186" cy="285750"/>
    <xdr:pic>
      <xdr:nvPicPr>
        <xdr:cNvPr id="30" name="Immagine 6">
          <a:hlinkClick xmlns:r="http://schemas.openxmlformats.org/officeDocument/2006/relationships" r:id="rId1"/>
          <a:extLst>
            <a:ext uri="{FF2B5EF4-FFF2-40B4-BE49-F238E27FC236}">
              <a16:creationId xmlns:a16="http://schemas.microsoft.com/office/drawing/2014/main" id="{9F8051C9-C0A0-4934-9656-60ED28C49CF6}"/>
            </a:ext>
          </a:extLst>
        </xdr:cNvPr>
        <xdr:cNvPicPr>
          <a:picLocks noChangeAspect="1"/>
        </xdr:cNvPicPr>
      </xdr:nvPicPr>
      <xdr:blipFill>
        <a:blip xmlns:r="http://schemas.openxmlformats.org/officeDocument/2006/relationships" r:embed="rId2"/>
        <a:stretch>
          <a:fillRect/>
        </a:stretch>
      </xdr:blipFill>
      <xdr:spPr>
        <a:xfrm>
          <a:off x="0" y="2867025"/>
          <a:ext cx="747186" cy="285750"/>
        </a:xfrm>
        <a:prstGeom prst="rect">
          <a:avLst/>
        </a:prstGeom>
      </xdr:spPr>
    </xdr:pic>
    <xdr:clientData/>
  </xdr:oneCellAnchor>
  <xdr:oneCellAnchor>
    <xdr:from>
      <xdr:col>1</xdr:col>
      <xdr:colOff>166158</xdr:colOff>
      <xdr:row>73</xdr:row>
      <xdr:rowOff>140757</xdr:rowOff>
    </xdr:from>
    <xdr:ext cx="219075" cy="219075"/>
    <xdr:pic>
      <xdr:nvPicPr>
        <xdr:cNvPr id="31" name="Immagine 30">
          <a:extLst>
            <a:ext uri="{FF2B5EF4-FFF2-40B4-BE49-F238E27FC236}">
              <a16:creationId xmlns:a16="http://schemas.microsoft.com/office/drawing/2014/main" id="{301665BC-8C96-4DFE-A574-BF7633088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3007782"/>
          <a:ext cx="219075" cy="219075"/>
        </a:xfrm>
        <a:prstGeom prst="rect">
          <a:avLst/>
        </a:prstGeom>
      </xdr:spPr>
    </xdr:pic>
    <xdr:clientData/>
  </xdr:oneCellAnchor>
  <xdr:oneCellAnchor>
    <xdr:from>
      <xdr:col>0</xdr:col>
      <xdr:colOff>0</xdr:colOff>
      <xdr:row>73</xdr:row>
      <xdr:rowOff>0</xdr:rowOff>
    </xdr:from>
    <xdr:ext cx="747186" cy="285750"/>
    <xdr:pic>
      <xdr:nvPicPr>
        <xdr:cNvPr id="32" name="Immagine 31">
          <a:hlinkClick xmlns:r="http://schemas.openxmlformats.org/officeDocument/2006/relationships" r:id="rId1"/>
          <a:extLst>
            <a:ext uri="{FF2B5EF4-FFF2-40B4-BE49-F238E27FC236}">
              <a16:creationId xmlns:a16="http://schemas.microsoft.com/office/drawing/2014/main" id="{82C9F2B7-D437-4350-8A3D-1817D5CDBEFD}"/>
            </a:ext>
          </a:extLst>
        </xdr:cNvPr>
        <xdr:cNvPicPr>
          <a:picLocks noChangeAspect="1"/>
        </xdr:cNvPicPr>
      </xdr:nvPicPr>
      <xdr:blipFill>
        <a:blip xmlns:r="http://schemas.openxmlformats.org/officeDocument/2006/relationships" r:embed="rId2"/>
        <a:stretch>
          <a:fillRect/>
        </a:stretch>
      </xdr:blipFill>
      <xdr:spPr>
        <a:xfrm>
          <a:off x="0" y="2867025"/>
          <a:ext cx="747186" cy="2857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137586</xdr:colOff>
      <xdr:row>1</xdr:row>
      <xdr:rowOff>95250</xdr:rowOff>
    </xdr:to>
    <xdr:pic>
      <xdr:nvPicPr>
        <xdr:cNvPr id="7" name="Immagine 6">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9" name="Immagine 8">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0" name="Immagine 9">
          <a:hlinkClick xmlns:r="http://schemas.openxmlformats.org/officeDocument/2006/relationships" r:id="rId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1" name="Immagine 6">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2" name="Immagin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3" name="Immagine 12">
          <a:hlinkClick xmlns:r="http://schemas.openxmlformats.org/officeDocument/2006/relationships" r:id="rId1"/>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4" name="Immagin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oneCellAnchor>
    <xdr:from>
      <xdr:col>0</xdr:col>
      <xdr:colOff>0</xdr:colOff>
      <xdr:row>57</xdr:row>
      <xdr:rowOff>0</xdr:rowOff>
    </xdr:from>
    <xdr:ext cx="747186" cy="285750"/>
    <xdr:pic>
      <xdr:nvPicPr>
        <xdr:cNvPr id="15" name="Immagine 14">
          <a:hlinkClick xmlns:r="http://schemas.openxmlformats.org/officeDocument/2006/relationships" r:id="rId1"/>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0</xdr:col>
      <xdr:colOff>0</xdr:colOff>
      <xdr:row>57</xdr:row>
      <xdr:rowOff>0</xdr:rowOff>
    </xdr:from>
    <xdr:ext cx="747186" cy="285750"/>
    <xdr:pic>
      <xdr:nvPicPr>
        <xdr:cNvPr id="16" name="Immagine 15">
          <a:hlinkClick xmlns:r="http://schemas.openxmlformats.org/officeDocument/2006/relationships" r:id="rId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0</xdr:col>
      <xdr:colOff>0</xdr:colOff>
      <xdr:row>57</xdr:row>
      <xdr:rowOff>0</xdr:rowOff>
    </xdr:from>
    <xdr:ext cx="747186" cy="285750"/>
    <xdr:pic>
      <xdr:nvPicPr>
        <xdr:cNvPr id="17" name="Immagine 16">
          <a:hlinkClick xmlns:r="http://schemas.openxmlformats.org/officeDocument/2006/relationships" r:id="rId1"/>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0</xdr:col>
      <xdr:colOff>0</xdr:colOff>
      <xdr:row>57</xdr:row>
      <xdr:rowOff>0</xdr:rowOff>
    </xdr:from>
    <xdr:ext cx="747186" cy="285750"/>
    <xdr:pic>
      <xdr:nvPicPr>
        <xdr:cNvPr id="18" name="Immagine 6">
          <a:hlinkClick xmlns:r="http://schemas.openxmlformats.org/officeDocument/2006/relationships" r:id="rId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1</xdr:col>
      <xdr:colOff>166158</xdr:colOff>
      <xdr:row>57</xdr:row>
      <xdr:rowOff>140757</xdr:rowOff>
    </xdr:from>
    <xdr:ext cx="219075" cy="219075"/>
    <xdr:pic>
      <xdr:nvPicPr>
        <xdr:cNvPr id="19" name="Immagin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oneCellAnchor>
  <xdr:oneCellAnchor>
    <xdr:from>
      <xdr:col>0</xdr:col>
      <xdr:colOff>0</xdr:colOff>
      <xdr:row>57</xdr:row>
      <xdr:rowOff>0</xdr:rowOff>
    </xdr:from>
    <xdr:ext cx="747186" cy="285750"/>
    <xdr:pic>
      <xdr:nvPicPr>
        <xdr:cNvPr id="20" name="Immagine 19">
          <a:hlinkClick xmlns:r="http://schemas.openxmlformats.org/officeDocument/2006/relationships" r:id="rId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oneCellAnchor>
  <xdr:oneCellAnchor>
    <xdr:from>
      <xdr:col>1</xdr:col>
      <xdr:colOff>166158</xdr:colOff>
      <xdr:row>57</xdr:row>
      <xdr:rowOff>140757</xdr:rowOff>
    </xdr:from>
    <xdr:ext cx="219075" cy="219075"/>
    <xdr:pic>
      <xdr:nvPicPr>
        <xdr:cNvPr id="21" name="Immagin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133353</xdr:colOff>
      <xdr:row>1</xdr:row>
      <xdr:rowOff>95250</xdr:rowOff>
    </xdr:to>
    <xdr:pic>
      <xdr:nvPicPr>
        <xdr:cNvPr id="4" name="Immagine 6">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6" name="Immagine 5">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7" name="Immagine 6">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8" name="Immagine 7">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9" name="Immagine 6">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0" name="Immagin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twoCellAnchor editAs="oneCell">
    <xdr:from>
      <xdr:col>0</xdr:col>
      <xdr:colOff>0</xdr:colOff>
      <xdr:row>0</xdr:row>
      <xdr:rowOff>0</xdr:rowOff>
    </xdr:from>
    <xdr:to>
      <xdr:col>1</xdr:col>
      <xdr:colOff>137586</xdr:colOff>
      <xdr:row>1</xdr:row>
      <xdr:rowOff>95250</xdr:rowOff>
    </xdr:to>
    <xdr:pic>
      <xdr:nvPicPr>
        <xdr:cNvPr id="11" name="Immagine 10">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0" y="0"/>
          <a:ext cx="747186" cy="285750"/>
        </a:xfrm>
        <a:prstGeom prst="rect">
          <a:avLst/>
        </a:prstGeom>
      </xdr:spPr>
    </xdr:pic>
    <xdr:clientData/>
  </xdr:twoCellAnchor>
  <xdr:twoCellAnchor editAs="oneCell">
    <xdr:from>
      <xdr:col>1</xdr:col>
      <xdr:colOff>166158</xdr:colOff>
      <xdr:row>0</xdr:row>
      <xdr:rowOff>140757</xdr:rowOff>
    </xdr:from>
    <xdr:to>
      <xdr:col>1</xdr:col>
      <xdr:colOff>385233</xdr:colOff>
      <xdr:row>1</xdr:row>
      <xdr:rowOff>169332</xdr:rowOff>
    </xdr:to>
    <xdr:pic>
      <xdr:nvPicPr>
        <xdr:cNvPr id="12" name="Immagin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5758" y="140757"/>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7"/>
  <sheetViews>
    <sheetView showGridLines="0" tabSelected="1" zoomScale="80" zoomScaleNormal="80" zoomScaleSheetLayoutView="40" workbookViewId="0">
      <selection activeCell="G15" sqref="G15"/>
    </sheetView>
  </sheetViews>
  <sheetFormatPr defaultColWidth="11.42578125" defaultRowHeight="15" x14ac:dyDescent="0.25"/>
  <cols>
    <col min="1" max="3" width="35.7109375" customWidth="1"/>
  </cols>
  <sheetData>
    <row r="1" spans="1:9" ht="22.5" x14ac:dyDescent="0.3">
      <c r="A1" s="10"/>
      <c r="B1" s="10"/>
      <c r="C1" s="9"/>
      <c r="D1" s="9"/>
      <c r="E1" s="9"/>
      <c r="F1" s="9"/>
      <c r="G1" s="9"/>
      <c r="H1" s="8"/>
      <c r="I1" s="8"/>
    </row>
    <row r="2" spans="1:9" ht="22.5" x14ac:dyDescent="0.3">
      <c r="A2" s="10"/>
      <c r="B2" s="10"/>
      <c r="C2" s="9"/>
      <c r="D2" s="9"/>
      <c r="E2" s="9"/>
      <c r="F2" s="9"/>
      <c r="G2" s="9"/>
      <c r="H2" s="8"/>
      <c r="I2" s="8"/>
    </row>
    <row r="3" spans="1:9" ht="22.5" x14ac:dyDescent="0.3">
      <c r="A3" s="10"/>
      <c r="B3" s="10"/>
      <c r="C3" s="9"/>
      <c r="D3" s="9"/>
      <c r="E3" s="9"/>
      <c r="F3" s="9"/>
      <c r="G3" s="9"/>
      <c r="H3" s="8"/>
      <c r="I3" s="8"/>
    </row>
    <row r="4" spans="1:9" ht="27" x14ac:dyDescent="0.35">
      <c r="A4" s="21"/>
      <c r="B4" s="11"/>
      <c r="C4" s="9"/>
      <c r="D4" s="9"/>
      <c r="E4" s="91"/>
      <c r="F4" s="9"/>
      <c r="G4" s="9"/>
      <c r="H4" s="8"/>
      <c r="I4" s="8"/>
    </row>
    <row r="5" spans="1:9" ht="34.5" x14ac:dyDescent="0.45">
      <c r="A5" s="9"/>
      <c r="B5" s="9"/>
      <c r="C5" s="12"/>
      <c r="D5" s="9"/>
      <c r="E5" s="91"/>
      <c r="F5" s="9"/>
      <c r="G5" s="9"/>
      <c r="H5" s="8"/>
      <c r="I5" s="8"/>
    </row>
    <row r="6" spans="1:9" ht="22.5" x14ac:dyDescent="0.3">
      <c r="A6" s="9"/>
      <c r="B6" s="9"/>
      <c r="C6" s="9"/>
      <c r="D6" s="9"/>
      <c r="E6" s="91"/>
      <c r="F6" s="9"/>
      <c r="G6" s="9"/>
      <c r="H6" s="8"/>
      <c r="I6" s="8"/>
    </row>
    <row r="7" spans="1:9" ht="22.5" x14ac:dyDescent="0.3">
      <c r="A7" s="9"/>
      <c r="B7" s="9"/>
      <c r="C7" s="9"/>
      <c r="D7" s="9"/>
      <c r="E7" s="91"/>
      <c r="F7" s="9"/>
      <c r="G7" s="9"/>
      <c r="H7" s="8"/>
      <c r="I7" s="8"/>
    </row>
    <row r="8" spans="1:9" ht="22.5" x14ac:dyDescent="0.3">
      <c r="A8" s="9"/>
      <c r="B8" s="9"/>
      <c r="C8" s="9"/>
      <c r="D8" s="9"/>
      <c r="E8" s="9"/>
      <c r="F8" s="9"/>
      <c r="G8" s="9"/>
      <c r="H8" s="8"/>
      <c r="I8" s="8"/>
    </row>
    <row r="9" spans="1:9" ht="22.5" x14ac:dyDescent="0.3">
      <c r="A9" s="9"/>
      <c r="B9" s="9"/>
      <c r="C9" s="9"/>
      <c r="D9" s="9"/>
      <c r="E9" s="9"/>
      <c r="F9" s="9"/>
      <c r="G9" s="9"/>
      <c r="H9" s="8"/>
      <c r="I9" s="8"/>
    </row>
    <row r="10" spans="1:9" ht="22.5" x14ac:dyDescent="0.3">
      <c r="A10" s="9"/>
      <c r="B10" s="9"/>
      <c r="C10" s="9"/>
      <c r="D10" s="9"/>
      <c r="E10" s="9"/>
      <c r="F10" s="9"/>
      <c r="G10" s="9"/>
      <c r="H10" s="8"/>
      <c r="I10" s="8"/>
    </row>
    <row r="11" spans="1:9" ht="22.5" x14ac:dyDescent="0.3">
      <c r="A11" s="9"/>
      <c r="B11" s="9"/>
      <c r="C11" s="9"/>
      <c r="D11" s="9"/>
      <c r="E11" s="9"/>
      <c r="F11" s="9"/>
      <c r="G11" s="9"/>
      <c r="H11" s="8"/>
      <c r="I11" s="8"/>
    </row>
    <row r="12" spans="1:9" ht="22.5" x14ac:dyDescent="0.3">
      <c r="A12" s="9"/>
      <c r="B12" s="9"/>
      <c r="C12" s="9"/>
      <c r="D12" s="9"/>
      <c r="E12" s="9"/>
      <c r="F12" s="9"/>
      <c r="G12" s="9"/>
      <c r="H12" s="8"/>
      <c r="I12" s="8"/>
    </row>
    <row r="13" spans="1:9" ht="22.5" x14ac:dyDescent="0.3">
      <c r="A13" s="9"/>
      <c r="B13" s="9"/>
      <c r="C13" s="9"/>
      <c r="D13" s="9"/>
      <c r="E13" s="9"/>
      <c r="F13" s="9"/>
      <c r="G13" s="9"/>
      <c r="H13" s="8"/>
      <c r="I13" s="8"/>
    </row>
    <row r="14" spans="1:9" ht="80.45" customHeight="1" x14ac:dyDescent="0.25">
      <c r="A14" s="217" t="s">
        <v>57</v>
      </c>
      <c r="B14" s="217"/>
      <c r="C14" s="217"/>
      <c r="D14" s="60"/>
      <c r="E14" s="60"/>
      <c r="F14" s="60"/>
      <c r="G14" s="60"/>
      <c r="H14" s="60"/>
      <c r="I14" s="60"/>
    </row>
    <row r="15" spans="1:9" s="23" customFormat="1" ht="18" x14ac:dyDescent="0.25">
      <c r="A15" s="22"/>
      <c r="B15" s="22" t="s">
        <v>13</v>
      </c>
      <c r="C15" s="22"/>
      <c r="D15" s="22"/>
      <c r="E15" s="22"/>
      <c r="F15" s="22"/>
      <c r="G15" s="22"/>
      <c r="H15" s="22"/>
      <c r="I15" s="22"/>
    </row>
    <row r="16" spans="1:9" s="23" customFormat="1" ht="18" x14ac:dyDescent="0.25">
      <c r="A16" s="24"/>
      <c r="B16" s="24" t="s">
        <v>14</v>
      </c>
      <c r="C16" s="24"/>
      <c r="D16" s="24"/>
      <c r="E16" s="24"/>
      <c r="F16" s="24"/>
      <c r="G16" s="24"/>
      <c r="H16" s="24"/>
      <c r="I16" s="24"/>
    </row>
    <row r="17" spans="1:9" s="23" customFormat="1" ht="18" x14ac:dyDescent="0.25">
      <c r="A17" s="25"/>
      <c r="B17" s="25" t="s">
        <v>15</v>
      </c>
      <c r="C17" s="25"/>
      <c r="D17" s="25"/>
      <c r="E17" s="25"/>
      <c r="F17" s="25"/>
      <c r="G17" s="25"/>
      <c r="H17" s="25"/>
      <c r="I17" s="25"/>
    </row>
    <row r="18" spans="1:9" s="23" customFormat="1" ht="18" x14ac:dyDescent="0.25">
      <c r="A18" s="15"/>
      <c r="B18" s="15"/>
      <c r="C18" s="15"/>
      <c r="D18" s="15"/>
      <c r="E18" s="15"/>
      <c r="F18" s="15"/>
      <c r="G18" s="15"/>
      <c r="H18" s="15"/>
      <c r="I18" s="15"/>
    </row>
    <row r="19" spans="1:9" s="23" customFormat="1" ht="18" x14ac:dyDescent="0.25">
      <c r="A19" s="22"/>
      <c r="B19" s="22" t="s">
        <v>16</v>
      </c>
      <c r="C19" s="22"/>
      <c r="D19" s="22"/>
      <c r="E19" s="22"/>
      <c r="F19" s="22"/>
      <c r="G19" s="22"/>
      <c r="H19" s="22"/>
      <c r="I19" s="22"/>
    </row>
    <row r="20" spans="1:9" s="23" customFormat="1" ht="18" x14ac:dyDescent="0.25">
      <c r="A20" s="24"/>
      <c r="B20" s="24" t="s">
        <v>17</v>
      </c>
      <c r="C20" s="24"/>
      <c r="D20" s="24"/>
      <c r="E20" s="24"/>
      <c r="F20" s="24"/>
      <c r="G20" s="24"/>
      <c r="H20" s="24"/>
      <c r="I20" s="24"/>
    </row>
    <row r="21" spans="1:9" ht="22.5" x14ac:dyDescent="0.3">
      <c r="A21" s="9"/>
      <c r="B21" s="9"/>
      <c r="C21" s="9"/>
      <c r="D21" s="9"/>
      <c r="E21" s="9"/>
      <c r="F21" s="9"/>
      <c r="G21" s="9"/>
      <c r="H21" s="8"/>
      <c r="I21" s="8"/>
    </row>
    <row r="22" spans="1:9" x14ac:dyDescent="0.25">
      <c r="A22" s="8"/>
      <c r="B22" s="8"/>
      <c r="C22" s="8"/>
      <c r="D22" s="8"/>
      <c r="E22" s="8"/>
      <c r="F22" s="8"/>
      <c r="G22" s="8"/>
      <c r="H22" s="8"/>
      <c r="I22" s="8"/>
    </row>
    <row r="23" spans="1:9" x14ac:dyDescent="0.25">
      <c r="A23" s="8"/>
      <c r="B23" s="8"/>
      <c r="C23" s="8"/>
      <c r="D23" s="8"/>
      <c r="E23" s="8"/>
      <c r="F23" s="8"/>
      <c r="G23" s="8"/>
      <c r="H23" s="8"/>
      <c r="I23" s="8"/>
    </row>
    <row r="24" spans="1:9" x14ac:dyDescent="0.25">
      <c r="A24" s="8"/>
      <c r="B24" s="8"/>
      <c r="C24" s="8"/>
      <c r="D24" s="8"/>
      <c r="E24" s="8"/>
      <c r="F24" s="8"/>
      <c r="G24" s="8"/>
      <c r="H24" s="8"/>
      <c r="I24" s="8"/>
    </row>
    <row r="25" spans="1:9" x14ac:dyDescent="0.25">
      <c r="A25" s="8"/>
      <c r="B25" s="8"/>
      <c r="C25" s="8"/>
      <c r="D25" s="8"/>
      <c r="E25" s="8"/>
      <c r="F25" s="8"/>
      <c r="G25" s="8"/>
      <c r="H25" s="8"/>
      <c r="I25" s="8"/>
    </row>
    <row r="26" spans="1:9" x14ac:dyDescent="0.25">
      <c r="A26" s="8"/>
      <c r="B26" s="8"/>
      <c r="C26" s="8"/>
      <c r="D26" s="8"/>
      <c r="E26" s="8"/>
      <c r="F26" s="8"/>
      <c r="G26" s="8"/>
      <c r="H26" s="8"/>
      <c r="I26" s="8"/>
    </row>
    <row r="27" spans="1:9" x14ac:dyDescent="0.25">
      <c r="A27" s="8"/>
      <c r="B27" s="8"/>
      <c r="C27" s="8"/>
      <c r="D27" s="8"/>
      <c r="E27" s="8"/>
      <c r="F27" s="8"/>
      <c r="G27" s="8"/>
      <c r="H27" s="8"/>
      <c r="I27" s="8"/>
    </row>
  </sheetData>
  <mergeCells count="1">
    <mergeCell ref="A14:C14"/>
  </mergeCells>
  <hyperlinks>
    <hyperlink ref="B16" r:id="rId1" xr:uid="{00000000-0004-0000-0000-000000000000}"/>
    <hyperlink ref="B20" r:id="rId2" xr:uid="{00000000-0004-0000-0000-000001000000}"/>
  </hyperlinks>
  <printOptions horizontalCentered="1" verticalCentered="1"/>
  <pageMargins left="0.23622047244094491" right="0.23622047244094491" top="0.74803149606299213" bottom="0.74803149606299213" header="0.31496062992125984" footer="0.31496062992125984"/>
  <pageSetup paperSize="9" scale="56" orientation="portrait" r:id="rId3"/>
  <headerFooter differentFirst="1">
    <oddHeader>&amp;C&amp;"Arial"&amp;8&amp;K000000INTERNAL&amp;1#</oddHeader>
    <oddFooter>&amp;R&amp;P</oddFooter>
    <firstHeader>&amp;C&amp;"Arial"&amp;8&amp;K000000INTERNAL&amp;1#</first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E6E8"/>
  </sheetPr>
  <dimension ref="C1:K8"/>
  <sheetViews>
    <sheetView showGridLines="0" zoomScale="80" zoomScaleNormal="80" workbookViewId="0"/>
  </sheetViews>
  <sheetFormatPr defaultColWidth="9.140625" defaultRowHeight="15" x14ac:dyDescent="0.25"/>
  <cols>
    <col min="2" max="2" width="6" customWidth="1"/>
    <col min="3" max="3" width="69.140625" customWidth="1"/>
    <col min="4" max="4" width="16.7109375" customWidth="1"/>
    <col min="5" max="5" width="1.140625" customWidth="1"/>
  </cols>
  <sheetData>
    <row r="1" spans="3:11" x14ac:dyDescent="0.25">
      <c r="C1" s="13"/>
    </row>
    <row r="2" spans="3:11" ht="33.75" customHeight="1" thickBot="1" x14ac:dyDescent="0.35">
      <c r="C2" s="218" t="s">
        <v>18</v>
      </c>
      <c r="D2" s="218"/>
      <c r="E2" s="14"/>
    </row>
    <row r="3" spans="3:11" ht="39" customHeight="1" x14ac:dyDescent="0.3">
      <c r="C3" s="173" t="s">
        <v>102</v>
      </c>
      <c r="D3" s="15"/>
      <c r="F3" t="s">
        <v>43</v>
      </c>
      <c r="H3" s="14"/>
    </row>
    <row r="4" spans="3:11" ht="39" customHeight="1" x14ac:dyDescent="0.3">
      <c r="C4" s="173" t="s">
        <v>72</v>
      </c>
      <c r="D4" s="15"/>
      <c r="H4" s="14"/>
      <c r="K4" s="14"/>
    </row>
    <row r="5" spans="3:11" ht="39" customHeight="1" x14ac:dyDescent="0.3">
      <c r="C5" s="173" t="s">
        <v>45</v>
      </c>
      <c r="D5" s="15"/>
      <c r="H5" s="14"/>
      <c r="K5" s="14"/>
    </row>
    <row r="6" spans="3:11" ht="39" customHeight="1" x14ac:dyDescent="0.3">
      <c r="C6" s="173" t="s">
        <v>71</v>
      </c>
      <c r="D6" s="15"/>
      <c r="H6" s="14"/>
      <c r="K6" s="14"/>
    </row>
    <row r="7" spans="3:11" ht="39" customHeight="1" x14ac:dyDescent="0.3">
      <c r="C7" s="173" t="s">
        <v>77</v>
      </c>
      <c r="D7" s="15"/>
      <c r="H7" s="14"/>
      <c r="K7" s="14"/>
    </row>
    <row r="8" spans="3:11" ht="39" customHeight="1" thickBot="1" x14ac:dyDescent="0.35">
      <c r="C8" s="174" t="s">
        <v>58</v>
      </c>
      <c r="D8" s="16"/>
      <c r="H8" s="14"/>
    </row>
  </sheetData>
  <mergeCells count="1">
    <mergeCell ref="C2:D2"/>
  </mergeCells>
  <pageMargins left="0.7" right="0.7" top="0.75" bottom="0.75" header="0.3" footer="0.3"/>
  <pageSetup paperSize="9" orientation="portrait" r:id="rId1"/>
  <headerFooter>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38"/>
  <sheetViews>
    <sheetView showGridLines="0" zoomScale="80" zoomScaleNormal="80" workbookViewId="0">
      <selection activeCell="E14" sqref="E14"/>
    </sheetView>
  </sheetViews>
  <sheetFormatPr defaultColWidth="9.140625" defaultRowHeight="15" x14ac:dyDescent="0.25"/>
  <cols>
    <col min="2" max="2" width="31.140625" customWidth="1"/>
    <col min="3" max="11" width="8.7109375" customWidth="1"/>
    <col min="12" max="13" width="10.42578125" bestFit="1" customWidth="1"/>
    <col min="14" max="14" width="11" bestFit="1" customWidth="1"/>
  </cols>
  <sheetData>
    <row r="2" spans="2:14" x14ac:dyDescent="0.25">
      <c r="B2" s="223" t="s">
        <v>44</v>
      </c>
      <c r="C2" s="224"/>
    </row>
    <row r="3" spans="2:14" x14ac:dyDescent="0.25">
      <c r="B3" s="228" t="s">
        <v>102</v>
      </c>
      <c r="C3" s="228"/>
      <c r="D3" s="228"/>
      <c r="E3" s="228"/>
      <c r="F3" s="228"/>
      <c r="G3" s="228"/>
      <c r="H3" s="228"/>
      <c r="I3" s="228"/>
      <c r="J3" s="228"/>
      <c r="K3" s="228"/>
      <c r="L3" s="228"/>
    </row>
    <row r="4" spans="2:14" ht="15.75" thickBot="1" x14ac:dyDescent="0.3">
      <c r="B4" s="229"/>
      <c r="C4" s="229"/>
      <c r="D4" s="229"/>
      <c r="E4" s="229"/>
      <c r="F4" s="229"/>
      <c r="G4" s="229"/>
      <c r="H4" s="229"/>
      <c r="I4" s="229"/>
      <c r="J4" s="229"/>
      <c r="K4" s="229"/>
      <c r="L4" s="229"/>
      <c r="M4" s="221"/>
      <c r="N4" s="222"/>
    </row>
    <row r="6" spans="2:14" x14ac:dyDescent="0.25">
      <c r="B6" s="57" t="s">
        <v>98</v>
      </c>
    </row>
    <row r="8" spans="2:14" ht="15.75" customHeight="1" x14ac:dyDescent="0.25">
      <c r="B8" s="29"/>
      <c r="C8" s="225" t="s">
        <v>107</v>
      </c>
      <c r="D8" s="226"/>
      <c r="E8" s="227"/>
      <c r="F8" s="225" t="s">
        <v>108</v>
      </c>
      <c r="G8" s="226"/>
      <c r="H8" s="227"/>
    </row>
    <row r="9" spans="2:14" x14ac:dyDescent="0.25">
      <c r="B9" s="29"/>
      <c r="C9" s="191">
        <v>2022</v>
      </c>
      <c r="D9" s="190">
        <v>2023</v>
      </c>
      <c r="E9" s="190">
        <v>2024</v>
      </c>
      <c r="F9" s="190">
        <v>2022</v>
      </c>
      <c r="G9" s="190">
        <v>2023</v>
      </c>
      <c r="H9" s="190">
        <v>2024</v>
      </c>
      <c r="N9" s="4"/>
    </row>
    <row r="10" spans="2:14" x14ac:dyDescent="0.25">
      <c r="B10" s="30" t="s">
        <v>0</v>
      </c>
      <c r="C10" s="164">
        <v>4.5999999999999996</v>
      </c>
      <c r="D10" s="164">
        <v>1.7</v>
      </c>
      <c r="E10" s="165">
        <v>0.6</v>
      </c>
      <c r="F10" s="166">
        <v>1.3</v>
      </c>
      <c r="G10" s="166">
        <v>1.2</v>
      </c>
      <c r="H10" s="165">
        <v>1.4</v>
      </c>
      <c r="N10" s="4"/>
    </row>
    <row r="11" spans="2:14" x14ac:dyDescent="0.25">
      <c r="B11" s="30" t="s">
        <v>1</v>
      </c>
      <c r="C11" s="164">
        <v>6.2</v>
      </c>
      <c r="D11" s="164">
        <v>2.6</v>
      </c>
      <c r="E11" s="165">
        <v>1.9</v>
      </c>
      <c r="F11" s="166">
        <v>1.4</v>
      </c>
      <c r="G11" s="166">
        <v>1.5</v>
      </c>
      <c r="H11" s="165">
        <v>1.6</v>
      </c>
      <c r="N11" s="4"/>
    </row>
    <row r="12" spans="2:14" x14ac:dyDescent="0.25">
      <c r="B12" s="30" t="s">
        <v>33</v>
      </c>
      <c r="C12" s="167"/>
      <c r="D12" s="167"/>
      <c r="E12" s="168"/>
      <c r="F12" s="169"/>
      <c r="G12" s="169"/>
      <c r="H12" s="168"/>
    </row>
    <row r="13" spans="2:14" x14ac:dyDescent="0.25">
      <c r="B13" s="178" t="s">
        <v>109</v>
      </c>
      <c r="C13" s="179">
        <v>1.6</v>
      </c>
      <c r="D13" s="179">
        <v>1.8</v>
      </c>
      <c r="E13" s="180">
        <v>1.7</v>
      </c>
      <c r="F13" s="179">
        <v>41.8</v>
      </c>
      <c r="G13" s="179">
        <v>34.1</v>
      </c>
      <c r="H13" s="181">
        <v>28.4</v>
      </c>
    </row>
    <row r="14" spans="2:14" x14ac:dyDescent="0.25">
      <c r="B14" s="182" t="s">
        <v>110</v>
      </c>
      <c r="C14" s="183">
        <v>2.2999999999999998</v>
      </c>
      <c r="D14" s="183">
        <v>2.2000000000000002</v>
      </c>
      <c r="E14" s="184">
        <v>2.2999999999999998</v>
      </c>
      <c r="F14" s="183">
        <v>5.5</v>
      </c>
      <c r="G14" s="183">
        <v>3.7</v>
      </c>
      <c r="H14" s="185">
        <v>3.3</v>
      </c>
    </row>
    <row r="15" spans="2:14" x14ac:dyDescent="0.25">
      <c r="B15" s="182" t="s">
        <v>111</v>
      </c>
      <c r="C15" s="183">
        <v>2.7</v>
      </c>
      <c r="D15" s="183">
        <v>3.6</v>
      </c>
      <c r="E15" s="184">
        <v>3.4</v>
      </c>
      <c r="F15" s="183">
        <v>4.0999999999999996</v>
      </c>
      <c r="G15" s="183">
        <v>3.2</v>
      </c>
      <c r="H15" s="184">
        <v>3</v>
      </c>
    </row>
    <row r="16" spans="2:14" x14ac:dyDescent="0.25">
      <c r="B16" s="182" t="s">
        <v>112</v>
      </c>
      <c r="C16" s="183">
        <v>4.0999999999999996</v>
      </c>
      <c r="D16" s="183">
        <v>3.8</v>
      </c>
      <c r="E16" s="184">
        <v>3.8</v>
      </c>
      <c r="F16" s="183">
        <v>3.5</v>
      </c>
      <c r="G16" s="183">
        <v>3.3</v>
      </c>
      <c r="H16" s="184">
        <v>3.1</v>
      </c>
    </row>
    <row r="17" spans="2:11" x14ac:dyDescent="0.25">
      <c r="B17" s="182" t="s">
        <v>113</v>
      </c>
      <c r="C17" s="164">
        <v>4.5999999999999996</v>
      </c>
      <c r="D17" s="164">
        <v>4</v>
      </c>
      <c r="E17" s="186">
        <v>3.6</v>
      </c>
      <c r="F17" s="164">
        <v>4</v>
      </c>
      <c r="G17" s="164">
        <v>3.2</v>
      </c>
      <c r="H17" s="186">
        <v>3</v>
      </c>
    </row>
    <row r="18" spans="2:11" x14ac:dyDescent="0.25">
      <c r="B18" s="30" t="s">
        <v>34</v>
      </c>
      <c r="C18" s="167"/>
      <c r="D18" s="167"/>
      <c r="E18" s="168"/>
      <c r="F18" s="169"/>
      <c r="G18" s="169"/>
      <c r="H18" s="168"/>
    </row>
    <row r="19" spans="2:11" x14ac:dyDescent="0.25">
      <c r="B19" s="178" t="s">
        <v>114</v>
      </c>
      <c r="C19" s="179">
        <v>4.4000000000000004</v>
      </c>
      <c r="D19" s="179">
        <v>2.9</v>
      </c>
      <c r="E19" s="180">
        <v>2.4</v>
      </c>
      <c r="F19" s="179">
        <v>2.5</v>
      </c>
      <c r="G19" s="179">
        <v>2.7</v>
      </c>
      <c r="H19" s="180">
        <v>2.7</v>
      </c>
    </row>
    <row r="20" spans="2:11" x14ac:dyDescent="0.25">
      <c r="B20" s="182" t="s">
        <v>115</v>
      </c>
      <c r="C20" s="164">
        <v>2.5</v>
      </c>
      <c r="D20" s="164">
        <v>1.8</v>
      </c>
      <c r="E20" s="186">
        <v>1.7</v>
      </c>
      <c r="F20" s="164">
        <v>4.3</v>
      </c>
      <c r="G20" s="164">
        <v>4.0999999999999996</v>
      </c>
      <c r="H20" s="186">
        <v>3.8</v>
      </c>
    </row>
    <row r="21" spans="2:11" x14ac:dyDescent="0.25">
      <c r="B21" s="30" t="s">
        <v>35</v>
      </c>
      <c r="C21" s="167"/>
      <c r="D21" s="167"/>
      <c r="E21" s="168"/>
      <c r="F21" s="169"/>
      <c r="G21" s="169"/>
      <c r="H21" s="168"/>
    </row>
    <row r="22" spans="2:11" x14ac:dyDescent="0.25">
      <c r="B22" s="178" t="s">
        <v>116</v>
      </c>
      <c r="C22" s="179">
        <v>3</v>
      </c>
      <c r="D22" s="179">
        <v>1.2</v>
      </c>
      <c r="E22" s="180">
        <v>1.4</v>
      </c>
      <c r="F22" s="179">
        <v>2.2000000000000002</v>
      </c>
      <c r="G22" s="179">
        <v>2</v>
      </c>
      <c r="H22" s="180">
        <v>2</v>
      </c>
    </row>
    <row r="23" spans="2:11" x14ac:dyDescent="0.25">
      <c r="B23" s="182" t="s">
        <v>117</v>
      </c>
      <c r="C23" s="164">
        <v>3.7</v>
      </c>
      <c r="D23" s="164">
        <v>2.2000000000000002</v>
      </c>
      <c r="E23" s="186">
        <v>2.1</v>
      </c>
      <c r="F23" s="164">
        <v>2.5</v>
      </c>
      <c r="G23" s="164">
        <v>2.2999999999999998</v>
      </c>
      <c r="H23" s="186">
        <v>2.6</v>
      </c>
    </row>
    <row r="24" spans="2:11" x14ac:dyDescent="0.25">
      <c r="B24" s="122"/>
      <c r="C24" s="130"/>
      <c r="D24" s="130"/>
      <c r="E24" s="130"/>
      <c r="F24" s="130"/>
      <c r="G24" s="130"/>
      <c r="H24" s="130"/>
      <c r="I24" s="130"/>
      <c r="J24" s="130"/>
      <c r="K24" s="130"/>
    </row>
    <row r="26" spans="2:11" x14ac:dyDescent="0.25">
      <c r="B26" s="56" t="s">
        <v>21</v>
      </c>
    </row>
    <row r="27" spans="2:11" x14ac:dyDescent="0.25">
      <c r="B27" s="170"/>
      <c r="C27" s="130"/>
      <c r="D27" s="130"/>
      <c r="E27" s="130"/>
      <c r="F27" s="130"/>
    </row>
    <row r="28" spans="2:11" x14ac:dyDescent="0.25">
      <c r="B28" s="130"/>
      <c r="C28" s="38" t="s">
        <v>63</v>
      </c>
      <c r="D28" s="38">
        <v>2022</v>
      </c>
      <c r="E28" s="38">
        <v>2023</v>
      </c>
      <c r="F28" s="38">
        <v>2024</v>
      </c>
      <c r="G28" s="2"/>
    </row>
    <row r="29" spans="2:11" x14ac:dyDescent="0.25">
      <c r="B29" s="30" t="s">
        <v>118</v>
      </c>
      <c r="C29" s="171">
        <v>34.4</v>
      </c>
      <c r="D29" s="171">
        <v>27</v>
      </c>
      <c r="E29" s="171">
        <v>22.3</v>
      </c>
      <c r="F29" s="171">
        <v>19</v>
      </c>
      <c r="G29" s="1"/>
      <c r="H29" s="4"/>
    </row>
    <row r="30" spans="2:11" x14ac:dyDescent="0.25">
      <c r="B30" s="30" t="s">
        <v>119</v>
      </c>
      <c r="C30" s="171">
        <v>3.6</v>
      </c>
      <c r="D30" s="171">
        <v>3.3</v>
      </c>
      <c r="E30" s="171">
        <v>3</v>
      </c>
      <c r="F30" s="171">
        <v>2.7</v>
      </c>
      <c r="G30" s="1"/>
    </row>
    <row r="31" spans="2:11" x14ac:dyDescent="0.25">
      <c r="B31" s="30" t="s">
        <v>120</v>
      </c>
      <c r="C31" s="171">
        <v>34.5</v>
      </c>
      <c r="D31" s="171">
        <v>28</v>
      </c>
      <c r="E31" s="171">
        <v>23</v>
      </c>
      <c r="F31" s="171">
        <v>19.899999999999999</v>
      </c>
      <c r="G31" s="1"/>
    </row>
    <row r="32" spans="2:11" x14ac:dyDescent="0.25">
      <c r="B32" s="30" t="s">
        <v>121</v>
      </c>
      <c r="C32" s="171">
        <v>68</v>
      </c>
      <c r="D32" s="171">
        <v>66</v>
      </c>
      <c r="E32" s="171">
        <v>63</v>
      </c>
      <c r="F32" s="171">
        <v>62</v>
      </c>
      <c r="G32" s="1"/>
    </row>
    <row r="33" spans="2:12" x14ac:dyDescent="0.25">
      <c r="B33" s="30" t="s">
        <v>122</v>
      </c>
      <c r="C33" s="171">
        <v>115</v>
      </c>
      <c r="D33" s="171">
        <v>90</v>
      </c>
      <c r="E33" s="171">
        <v>75.5</v>
      </c>
      <c r="F33" s="171">
        <v>73.5</v>
      </c>
      <c r="G33" s="1"/>
    </row>
    <row r="34" spans="2:12" x14ac:dyDescent="0.25">
      <c r="B34" s="30" t="s">
        <v>123</v>
      </c>
      <c r="C34" s="171">
        <v>52</v>
      </c>
      <c r="D34" s="171">
        <v>65</v>
      </c>
      <c r="E34" s="171">
        <v>69</v>
      </c>
      <c r="F34" s="171">
        <v>74</v>
      </c>
      <c r="G34" s="1"/>
    </row>
    <row r="37" spans="2:12" x14ac:dyDescent="0.25">
      <c r="B37" s="92"/>
      <c r="C37" s="92"/>
      <c r="D37" s="92"/>
      <c r="E37" s="92"/>
      <c r="F37" s="92"/>
      <c r="G37" s="92"/>
      <c r="H37" s="92"/>
      <c r="I37" s="92"/>
      <c r="J37" s="92"/>
      <c r="K37" s="92"/>
      <c r="L37" s="92"/>
    </row>
    <row r="38" spans="2:12" ht="15.75" thickBot="1" x14ac:dyDescent="0.3">
      <c r="B38" s="219" t="s">
        <v>44</v>
      </c>
      <c r="C38" s="220"/>
      <c r="D38" s="94"/>
      <c r="E38" s="94"/>
      <c r="F38" s="94"/>
      <c r="G38" s="94"/>
      <c r="H38" s="94"/>
      <c r="I38" s="94"/>
      <c r="J38" s="94"/>
      <c r="K38" s="94"/>
      <c r="L38" s="94"/>
    </row>
  </sheetData>
  <mergeCells count="6">
    <mergeCell ref="B38:C38"/>
    <mergeCell ref="M4:N4"/>
    <mergeCell ref="B2:C2"/>
    <mergeCell ref="C8:E8"/>
    <mergeCell ref="F8:H8"/>
    <mergeCell ref="B3:L4"/>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49"/>
  <sheetViews>
    <sheetView showGridLines="0" zoomScale="80" zoomScaleNormal="80" workbookViewId="0">
      <selection activeCell="O13" sqref="O13"/>
    </sheetView>
  </sheetViews>
  <sheetFormatPr defaultColWidth="9.140625" defaultRowHeight="15" x14ac:dyDescent="0.25"/>
  <cols>
    <col min="2" max="2" width="25.140625" customWidth="1"/>
    <col min="3" max="13" width="10.7109375" customWidth="1"/>
    <col min="14" max="14" width="11.5703125" customWidth="1"/>
    <col min="15" max="18" width="10.7109375" customWidth="1"/>
    <col min="19" max="22" width="10.7109375" style="8" customWidth="1"/>
    <col min="23" max="28" width="10.85546875" bestFit="1" customWidth="1"/>
    <col min="29" max="29" width="12.85546875" bestFit="1" customWidth="1"/>
    <col min="30" max="32" width="10.7109375" bestFit="1" customWidth="1"/>
  </cols>
  <sheetData>
    <row r="1" spans="2:26" x14ac:dyDescent="0.25">
      <c r="F1" s="7"/>
    </row>
    <row r="2" spans="2:26" x14ac:dyDescent="0.25">
      <c r="B2" s="223" t="s">
        <v>44</v>
      </c>
      <c r="C2" s="223"/>
      <c r="F2" s="7"/>
    </row>
    <row r="3" spans="2:26" ht="14.45" customHeight="1" x14ac:dyDescent="0.25">
      <c r="B3" s="228" t="s">
        <v>72</v>
      </c>
      <c r="C3" s="228"/>
      <c r="D3" s="228"/>
      <c r="E3" s="228"/>
      <c r="F3" s="228"/>
      <c r="G3" s="228"/>
      <c r="H3" s="228"/>
      <c r="I3" s="228"/>
      <c r="J3" s="228"/>
      <c r="K3" s="228"/>
      <c r="L3" s="228"/>
      <c r="M3" s="228"/>
      <c r="N3" s="228"/>
      <c r="O3" s="228"/>
      <c r="P3" s="228"/>
      <c r="Q3" s="228"/>
      <c r="R3" s="228"/>
      <c r="S3" s="213"/>
      <c r="T3" s="213"/>
      <c r="U3" s="213"/>
      <c r="V3" s="213"/>
    </row>
    <row r="4" spans="2:26" ht="15" customHeight="1" thickBot="1" x14ac:dyDescent="0.3">
      <c r="B4" s="233"/>
      <c r="C4" s="233"/>
      <c r="D4" s="233"/>
      <c r="E4" s="233"/>
      <c r="F4" s="233"/>
      <c r="G4" s="233"/>
      <c r="H4" s="233"/>
      <c r="I4" s="233"/>
      <c r="J4" s="233"/>
      <c r="K4" s="233"/>
      <c r="L4" s="233"/>
      <c r="M4" s="233"/>
      <c r="N4" s="233"/>
      <c r="O4" s="233"/>
      <c r="P4" s="233"/>
      <c r="Q4" s="233"/>
      <c r="R4" s="233"/>
      <c r="S4" s="213"/>
      <c r="T4" s="213"/>
      <c r="U4" s="213"/>
      <c r="V4" s="213"/>
      <c r="W4" s="221"/>
      <c r="X4" s="222"/>
    </row>
    <row r="5" spans="2:26" x14ac:dyDescent="0.25">
      <c r="F5" s="7"/>
    </row>
    <row r="6" spans="2:26" x14ac:dyDescent="0.25">
      <c r="B6" s="132" t="s">
        <v>103</v>
      </c>
      <c r="W6" s="61"/>
      <c r="X6" s="61"/>
      <c r="Y6" s="61"/>
      <c r="Z6" s="61"/>
    </row>
    <row r="8" spans="2:26" x14ac:dyDescent="0.25">
      <c r="B8" s="130"/>
      <c r="C8" s="230" t="s">
        <v>6</v>
      </c>
      <c r="D8" s="231"/>
      <c r="E8" s="232"/>
      <c r="F8" s="230" t="s">
        <v>7</v>
      </c>
      <c r="G8" s="231"/>
      <c r="H8" s="232"/>
      <c r="I8" s="230" t="s">
        <v>8</v>
      </c>
      <c r="J8" s="231"/>
      <c r="K8" s="232"/>
      <c r="L8" s="230" t="s">
        <v>124</v>
      </c>
      <c r="M8" s="231"/>
      <c r="N8" s="232"/>
      <c r="O8" s="230" t="s">
        <v>5</v>
      </c>
      <c r="P8" s="231"/>
      <c r="Q8" s="232"/>
      <c r="R8" s="61"/>
      <c r="S8" s="212"/>
      <c r="T8" s="212"/>
      <c r="U8" s="212"/>
      <c r="V8" s="212"/>
    </row>
    <row r="9" spans="2:26" x14ac:dyDescent="0.25">
      <c r="B9" s="130"/>
      <c r="C9" s="34">
        <v>2022</v>
      </c>
      <c r="D9" s="34">
        <v>2023</v>
      </c>
      <c r="E9" s="34">
        <v>2024</v>
      </c>
      <c r="F9" s="34">
        <v>2022</v>
      </c>
      <c r="G9" s="34">
        <v>2023</v>
      </c>
      <c r="H9" s="34">
        <v>2024</v>
      </c>
      <c r="I9" s="34">
        <v>2022</v>
      </c>
      <c r="J9" s="34">
        <v>2023</v>
      </c>
      <c r="K9" s="34">
        <v>2024</v>
      </c>
      <c r="L9" s="34">
        <v>2022</v>
      </c>
      <c r="M9" s="34">
        <v>2023</v>
      </c>
      <c r="N9" s="34">
        <v>2024</v>
      </c>
      <c r="O9" s="34">
        <v>2022</v>
      </c>
      <c r="P9" s="34">
        <v>2023</v>
      </c>
      <c r="Q9" s="34">
        <v>2024</v>
      </c>
      <c r="R9" s="61"/>
    </row>
    <row r="10" spans="2:26" x14ac:dyDescent="0.25">
      <c r="B10" s="32" t="s">
        <v>0</v>
      </c>
      <c r="C10" s="102">
        <v>32</v>
      </c>
      <c r="D10" s="103">
        <v>0</v>
      </c>
      <c r="E10" s="104">
        <v>0</v>
      </c>
      <c r="F10" s="102">
        <v>98</v>
      </c>
      <c r="G10" s="103">
        <v>0</v>
      </c>
      <c r="H10" s="104">
        <v>50</v>
      </c>
      <c r="I10" s="102">
        <v>3</v>
      </c>
      <c r="J10" s="103">
        <v>0</v>
      </c>
      <c r="K10" s="104">
        <v>0</v>
      </c>
      <c r="L10" s="102">
        <v>29</v>
      </c>
      <c r="M10" s="103">
        <v>263</v>
      </c>
      <c r="N10" s="104">
        <v>546</v>
      </c>
      <c r="O10" s="105">
        <v>161</v>
      </c>
      <c r="P10" s="106">
        <v>263</v>
      </c>
      <c r="Q10" s="106">
        <v>596</v>
      </c>
      <c r="R10" s="61"/>
      <c r="S10" s="212"/>
      <c r="T10" s="212"/>
      <c r="U10" s="212"/>
    </row>
    <row r="11" spans="2:26" ht="15" customHeight="1" x14ac:dyDescent="0.25">
      <c r="B11" s="32" t="s">
        <v>1</v>
      </c>
      <c r="C11" s="102">
        <v>3</v>
      </c>
      <c r="D11" s="103">
        <v>13</v>
      </c>
      <c r="E11" s="104">
        <v>2</v>
      </c>
      <c r="F11" s="102">
        <v>329</v>
      </c>
      <c r="G11" s="103">
        <v>77</v>
      </c>
      <c r="H11" s="104">
        <v>0</v>
      </c>
      <c r="I11" s="102">
        <v>0</v>
      </c>
      <c r="J11" s="103">
        <v>0</v>
      </c>
      <c r="K11" s="104">
        <v>0</v>
      </c>
      <c r="L11" s="116">
        <v>634</v>
      </c>
      <c r="M11" s="115">
        <v>1419</v>
      </c>
      <c r="N11" s="104">
        <v>1514</v>
      </c>
      <c r="O11" s="105">
        <v>966</v>
      </c>
      <c r="P11" s="106">
        <v>1509</v>
      </c>
      <c r="Q11" s="106">
        <v>1516</v>
      </c>
      <c r="R11" s="61"/>
      <c r="S11" s="212"/>
      <c r="T11" s="212"/>
      <c r="U11" s="212"/>
      <c r="Y11" s="4"/>
    </row>
    <row r="12" spans="2:26" x14ac:dyDescent="0.25">
      <c r="B12" s="32" t="s">
        <v>33</v>
      </c>
      <c r="C12" s="102">
        <v>1</v>
      </c>
      <c r="D12" s="103">
        <v>154</v>
      </c>
      <c r="E12" s="104">
        <v>0</v>
      </c>
      <c r="F12" s="102">
        <v>500</v>
      </c>
      <c r="G12" s="103">
        <v>1224</v>
      </c>
      <c r="H12" s="104">
        <v>770</v>
      </c>
      <c r="I12" s="102">
        <v>0</v>
      </c>
      <c r="J12" s="103">
        <v>0</v>
      </c>
      <c r="K12" s="104">
        <v>0</v>
      </c>
      <c r="L12" s="102">
        <v>1244</v>
      </c>
      <c r="M12" s="103">
        <v>889</v>
      </c>
      <c r="N12" s="104">
        <v>731</v>
      </c>
      <c r="O12" s="105">
        <v>1745</v>
      </c>
      <c r="P12" s="106">
        <v>2266</v>
      </c>
      <c r="Q12" s="106">
        <v>1501</v>
      </c>
      <c r="R12" s="61"/>
      <c r="S12" s="212"/>
      <c r="T12" s="212"/>
      <c r="U12" s="212"/>
    </row>
    <row r="13" spans="2:26" ht="15" customHeight="1" x14ac:dyDescent="0.25">
      <c r="B13" s="32" t="s">
        <v>34</v>
      </c>
      <c r="C13" s="102">
        <v>0</v>
      </c>
      <c r="D13" s="103">
        <v>0</v>
      </c>
      <c r="E13" s="104">
        <v>0</v>
      </c>
      <c r="F13" s="102">
        <v>0</v>
      </c>
      <c r="G13" s="103">
        <v>7</v>
      </c>
      <c r="H13" s="104">
        <v>650</v>
      </c>
      <c r="I13" s="102">
        <v>0</v>
      </c>
      <c r="J13" s="103">
        <v>0</v>
      </c>
      <c r="K13" s="104">
        <v>0</v>
      </c>
      <c r="L13" s="102">
        <v>0</v>
      </c>
      <c r="M13" s="103">
        <v>150</v>
      </c>
      <c r="N13" s="104">
        <v>154</v>
      </c>
      <c r="O13" s="105">
        <v>0</v>
      </c>
      <c r="P13" s="106">
        <v>157</v>
      </c>
      <c r="Q13" s="106">
        <v>804</v>
      </c>
      <c r="R13" s="61"/>
      <c r="S13" s="212"/>
      <c r="T13" s="212"/>
      <c r="U13" s="212"/>
    </row>
    <row r="14" spans="2:26" ht="15" customHeight="1" x14ac:dyDescent="0.25">
      <c r="B14" s="32" t="s">
        <v>35</v>
      </c>
      <c r="C14" s="102">
        <v>0</v>
      </c>
      <c r="D14" s="103">
        <v>0</v>
      </c>
      <c r="E14" s="104">
        <v>0</v>
      </c>
      <c r="F14" s="102">
        <v>1051</v>
      </c>
      <c r="G14" s="103">
        <v>0</v>
      </c>
      <c r="H14" s="104">
        <v>300</v>
      </c>
      <c r="I14" s="102">
        <v>0</v>
      </c>
      <c r="J14" s="103">
        <v>0</v>
      </c>
      <c r="K14" s="104">
        <v>0</v>
      </c>
      <c r="L14" s="102">
        <v>1474</v>
      </c>
      <c r="M14" s="103">
        <v>1828</v>
      </c>
      <c r="N14" s="104">
        <v>1847</v>
      </c>
      <c r="O14" s="105">
        <v>2525</v>
      </c>
      <c r="P14" s="106">
        <v>1828</v>
      </c>
      <c r="Q14" s="106">
        <v>2147</v>
      </c>
      <c r="R14" s="61"/>
      <c r="S14" s="212"/>
      <c r="T14" s="212"/>
      <c r="U14" s="212"/>
    </row>
    <row r="15" spans="2:26" ht="15" customHeight="1" x14ac:dyDescent="0.25">
      <c r="B15" s="32" t="s">
        <v>2</v>
      </c>
      <c r="C15" s="102">
        <v>0</v>
      </c>
      <c r="D15" s="103">
        <v>0</v>
      </c>
      <c r="E15" s="104">
        <v>0</v>
      </c>
      <c r="F15" s="102">
        <v>0</v>
      </c>
      <c r="G15" s="103">
        <v>0</v>
      </c>
      <c r="H15" s="104">
        <v>0</v>
      </c>
      <c r="I15" s="102">
        <v>0</v>
      </c>
      <c r="J15" s="103">
        <v>0</v>
      </c>
      <c r="K15" s="104">
        <v>0</v>
      </c>
      <c r="L15" s="102">
        <v>0</v>
      </c>
      <c r="M15" s="103">
        <v>0</v>
      </c>
      <c r="N15" s="104">
        <v>0</v>
      </c>
      <c r="O15" s="107">
        <v>0</v>
      </c>
      <c r="P15" s="108">
        <v>0</v>
      </c>
      <c r="Q15" s="108">
        <v>0</v>
      </c>
      <c r="R15" s="61"/>
      <c r="S15" s="212"/>
      <c r="T15" s="212"/>
      <c r="U15" s="212"/>
    </row>
    <row r="16" spans="2:26" ht="15" customHeight="1" thickBot="1" x14ac:dyDescent="0.3">
      <c r="B16" s="205" t="s">
        <v>5</v>
      </c>
      <c r="C16" s="200">
        <v>36</v>
      </c>
      <c r="D16" s="200">
        <v>168</v>
      </c>
      <c r="E16" s="201">
        <v>2</v>
      </c>
      <c r="F16" s="202">
        <v>1977</v>
      </c>
      <c r="G16" s="202">
        <v>1308</v>
      </c>
      <c r="H16" s="202">
        <v>1770</v>
      </c>
      <c r="I16" s="202">
        <v>3</v>
      </c>
      <c r="J16" s="202">
        <v>0</v>
      </c>
      <c r="K16" s="202">
        <v>0</v>
      </c>
      <c r="L16" s="202">
        <v>3382</v>
      </c>
      <c r="M16" s="200">
        <v>4548</v>
      </c>
      <c r="N16" s="203">
        <v>4792</v>
      </c>
      <c r="O16" s="193">
        <v>5397</v>
      </c>
      <c r="P16" s="193">
        <v>6024</v>
      </c>
      <c r="Q16" s="193">
        <v>6565</v>
      </c>
      <c r="R16" s="61"/>
      <c r="S16" s="212"/>
      <c r="T16" s="212"/>
      <c r="U16" s="212"/>
    </row>
    <row r="17" spans="2:22" ht="15" customHeight="1" x14ac:dyDescent="0.25">
      <c r="B17" s="122" t="s">
        <v>52</v>
      </c>
      <c r="C17" s="194"/>
      <c r="D17" s="194"/>
      <c r="E17" s="194"/>
      <c r="F17" s="194"/>
      <c r="G17" s="194"/>
      <c r="H17" s="194"/>
      <c r="I17" s="194"/>
      <c r="J17" s="194"/>
      <c r="K17" s="194"/>
      <c r="L17" s="194"/>
      <c r="M17" s="194"/>
      <c r="N17" s="192" t="s">
        <v>42</v>
      </c>
      <c r="O17" s="195">
        <v>736</v>
      </c>
      <c r="P17" s="195">
        <v>820</v>
      </c>
      <c r="Q17" s="195">
        <v>1674</v>
      </c>
      <c r="R17" s="61"/>
      <c r="S17" s="212"/>
      <c r="T17" s="212"/>
      <c r="U17" s="212"/>
    </row>
    <row r="18" spans="2:22" ht="15" customHeight="1" thickBot="1" x14ac:dyDescent="0.3">
      <c r="C18" s="196"/>
      <c r="D18" s="197"/>
      <c r="E18" s="198"/>
      <c r="F18" s="198"/>
      <c r="G18" s="198"/>
      <c r="H18" s="198"/>
      <c r="I18" s="198"/>
      <c r="J18" s="198"/>
      <c r="K18" s="198"/>
      <c r="L18" s="198"/>
      <c r="M18" s="198"/>
      <c r="N18" s="199" t="s">
        <v>5</v>
      </c>
      <c r="O18" s="193">
        <v>6133</v>
      </c>
      <c r="P18" s="193">
        <v>6844</v>
      </c>
      <c r="Q18" s="193">
        <v>8239</v>
      </c>
      <c r="R18" s="61"/>
      <c r="S18" s="212"/>
    </row>
    <row r="19" spans="2:22" ht="15" customHeight="1" x14ac:dyDescent="0.25">
      <c r="R19" s="61"/>
      <c r="S19" s="212"/>
      <c r="T19" s="212"/>
      <c r="U19" s="212"/>
      <c r="V19" s="212"/>
    </row>
    <row r="20" spans="2:22" ht="15" customHeight="1" x14ac:dyDescent="0.25">
      <c r="B20" s="234" t="s">
        <v>84</v>
      </c>
      <c r="C20" s="235"/>
      <c r="D20" s="235"/>
      <c r="E20" s="235"/>
      <c r="F20" s="235"/>
    </row>
    <row r="22" spans="2:22" x14ac:dyDescent="0.25">
      <c r="B22" s="130"/>
      <c r="C22" s="230" t="s">
        <v>40</v>
      </c>
      <c r="D22" s="231"/>
      <c r="E22" s="231"/>
      <c r="F22" s="232"/>
    </row>
    <row r="23" spans="2:22" ht="15" customHeight="1" x14ac:dyDescent="0.25">
      <c r="B23" s="130"/>
      <c r="C23" s="204">
        <f>+C9</f>
        <v>2022</v>
      </c>
      <c r="D23" s="204">
        <f>+C23+1</f>
        <v>2023</v>
      </c>
      <c r="E23" s="204">
        <f>+D23+1</f>
        <v>2024</v>
      </c>
      <c r="F23" s="204" t="s">
        <v>5</v>
      </c>
    </row>
    <row r="24" spans="2:22" x14ac:dyDescent="0.25">
      <c r="B24" s="32" t="s">
        <v>0</v>
      </c>
      <c r="C24" s="117">
        <v>0</v>
      </c>
      <c r="D24" s="100">
        <v>0.6</v>
      </c>
      <c r="E24" s="100">
        <v>4.8</v>
      </c>
      <c r="F24" s="110">
        <v>5.5</v>
      </c>
      <c r="G24" s="97"/>
    </row>
    <row r="25" spans="2:22" ht="15" customHeight="1" x14ac:dyDescent="0.25">
      <c r="B25" s="32" t="s">
        <v>1</v>
      </c>
      <c r="C25" s="117">
        <v>0.2</v>
      </c>
      <c r="D25" s="100">
        <v>2.8</v>
      </c>
      <c r="E25" s="100">
        <v>2.6</v>
      </c>
      <c r="F25" s="110">
        <v>5.6</v>
      </c>
      <c r="G25" s="8"/>
    </row>
    <row r="26" spans="2:22" x14ac:dyDescent="0.25">
      <c r="B26" s="32" t="s">
        <v>33</v>
      </c>
      <c r="C26" s="117">
        <v>0</v>
      </c>
      <c r="D26" s="100">
        <v>3</v>
      </c>
      <c r="E26" s="100">
        <v>8.4</v>
      </c>
      <c r="F26" s="110">
        <v>11.4</v>
      </c>
      <c r="G26" s="8"/>
    </row>
    <row r="27" spans="2:22" x14ac:dyDescent="0.25">
      <c r="B27" s="32" t="s">
        <v>34</v>
      </c>
      <c r="C27" s="117">
        <v>0</v>
      </c>
      <c r="D27" s="100">
        <v>0.8</v>
      </c>
      <c r="E27" s="100">
        <v>2.4</v>
      </c>
      <c r="F27" s="110">
        <v>3.2</v>
      </c>
      <c r="G27" s="8"/>
    </row>
    <row r="28" spans="2:22" x14ac:dyDescent="0.25">
      <c r="B28" s="32" t="s">
        <v>35</v>
      </c>
      <c r="C28" s="117">
        <v>0.6</v>
      </c>
      <c r="D28" s="101">
        <v>3.9</v>
      </c>
      <c r="E28" s="101">
        <v>6.2</v>
      </c>
      <c r="F28" s="110">
        <v>10.7</v>
      </c>
      <c r="G28" s="8"/>
    </row>
    <row r="29" spans="2:22" x14ac:dyDescent="0.25">
      <c r="B29" s="32" t="s">
        <v>2</v>
      </c>
      <c r="C29" s="117">
        <v>0</v>
      </c>
      <c r="D29" s="100">
        <v>4.3</v>
      </c>
      <c r="E29" s="100">
        <v>5.6</v>
      </c>
      <c r="F29" s="111">
        <v>9.8000000000000007</v>
      </c>
      <c r="G29" s="8"/>
    </row>
    <row r="30" spans="2:22" x14ac:dyDescent="0.25">
      <c r="B30" s="33" t="s">
        <v>104</v>
      </c>
      <c r="C30" s="118">
        <v>0.8</v>
      </c>
      <c r="D30" s="35">
        <v>15.4</v>
      </c>
      <c r="E30" s="35">
        <v>30</v>
      </c>
      <c r="F30" s="112">
        <v>46.2</v>
      </c>
    </row>
    <row r="31" spans="2:22" x14ac:dyDescent="0.25">
      <c r="B31" s="32" t="s">
        <v>86</v>
      </c>
      <c r="C31" s="209">
        <v>0.2</v>
      </c>
      <c r="D31" s="210">
        <v>2.9</v>
      </c>
      <c r="E31" s="210">
        <v>5.6</v>
      </c>
      <c r="F31" s="112">
        <v>8.6</v>
      </c>
    </row>
    <row r="32" spans="2:22" x14ac:dyDescent="0.25">
      <c r="B32" s="33" t="s">
        <v>90</v>
      </c>
      <c r="C32" s="35">
        <v>1</v>
      </c>
      <c r="D32" s="35">
        <v>18.3</v>
      </c>
      <c r="E32" s="118">
        <v>35.6</v>
      </c>
      <c r="F32" s="112">
        <v>54.9</v>
      </c>
      <c r="I32" s="20"/>
    </row>
    <row r="33" spans="2:22" x14ac:dyDescent="0.25">
      <c r="B33" s="122" t="s">
        <v>52</v>
      </c>
      <c r="C33" s="79"/>
      <c r="D33" s="79"/>
      <c r="E33" s="79"/>
      <c r="F33" s="96"/>
    </row>
    <row r="35" spans="2:22" x14ac:dyDescent="0.25">
      <c r="B35" s="234" t="s">
        <v>85</v>
      </c>
      <c r="C35" s="235"/>
      <c r="D35" s="235"/>
      <c r="E35" s="235"/>
    </row>
    <row r="37" spans="2:22" x14ac:dyDescent="0.25">
      <c r="B37" s="130"/>
      <c r="C37" s="230" t="s">
        <v>40</v>
      </c>
      <c r="D37" s="231"/>
      <c r="E37" s="231"/>
      <c r="F37" s="232"/>
    </row>
    <row r="38" spans="2:22" ht="15" customHeight="1" x14ac:dyDescent="0.25">
      <c r="B38" s="130"/>
      <c r="C38" s="34">
        <f t="shared" ref="C38:E38" si="0">C23</f>
        <v>2022</v>
      </c>
      <c r="D38" s="34">
        <f t="shared" si="0"/>
        <v>2023</v>
      </c>
      <c r="E38" s="34">
        <f t="shared" si="0"/>
        <v>2024</v>
      </c>
      <c r="F38" s="34" t="s">
        <v>5</v>
      </c>
    </row>
    <row r="39" spans="2:22" x14ac:dyDescent="0.25">
      <c r="B39" s="32" t="s">
        <v>7</v>
      </c>
      <c r="C39" s="117">
        <v>0.3</v>
      </c>
      <c r="D39" s="100">
        <v>1.7</v>
      </c>
      <c r="E39" s="100">
        <v>12.1</v>
      </c>
      <c r="F39" s="110">
        <v>14.2</v>
      </c>
      <c r="G39" s="8"/>
    </row>
    <row r="40" spans="2:22" ht="15" customHeight="1" x14ac:dyDescent="0.25">
      <c r="B40" s="32" t="s">
        <v>41</v>
      </c>
      <c r="C40" s="99">
        <v>0.4</v>
      </c>
      <c r="D40" s="100">
        <v>13.7</v>
      </c>
      <c r="E40" s="100">
        <v>17.600000000000001</v>
      </c>
      <c r="F40" s="110">
        <v>31.7</v>
      </c>
      <c r="G40" s="8"/>
    </row>
    <row r="41" spans="2:22" x14ac:dyDescent="0.25">
      <c r="B41" s="32" t="s">
        <v>6</v>
      </c>
      <c r="C41" s="117">
        <v>0</v>
      </c>
      <c r="D41" s="119">
        <v>0</v>
      </c>
      <c r="E41" s="119">
        <v>0.1</v>
      </c>
      <c r="F41" s="120">
        <v>0.2</v>
      </c>
      <c r="G41" s="8"/>
    </row>
    <row r="42" spans="2:22" x14ac:dyDescent="0.25">
      <c r="B42" s="32" t="s">
        <v>8</v>
      </c>
      <c r="C42" s="117">
        <v>0</v>
      </c>
      <c r="D42" s="119">
        <v>0</v>
      </c>
      <c r="E42" s="100">
        <v>0.2</v>
      </c>
      <c r="F42" s="120">
        <v>0.2</v>
      </c>
      <c r="G42" s="8"/>
    </row>
    <row r="43" spans="2:22" x14ac:dyDescent="0.25">
      <c r="B43" s="33" t="s">
        <v>104</v>
      </c>
      <c r="C43" s="118">
        <v>0.8</v>
      </c>
      <c r="D43" s="35">
        <v>15.4</v>
      </c>
      <c r="E43" s="35">
        <v>30</v>
      </c>
      <c r="F43" s="112">
        <v>46.2</v>
      </c>
    </row>
    <row r="44" spans="2:22" x14ac:dyDescent="0.25">
      <c r="B44" s="32" t="s">
        <v>86</v>
      </c>
      <c r="C44" s="209">
        <v>0.2</v>
      </c>
      <c r="D44" s="210">
        <v>2.9</v>
      </c>
      <c r="E44" s="210">
        <v>5.6</v>
      </c>
      <c r="F44" s="112">
        <v>8.6</v>
      </c>
    </row>
    <row r="45" spans="2:22" x14ac:dyDescent="0.25">
      <c r="B45" s="33" t="s">
        <v>90</v>
      </c>
      <c r="C45" s="35">
        <v>1</v>
      </c>
      <c r="D45" s="35">
        <v>18.3</v>
      </c>
      <c r="E45" s="118">
        <v>35.6</v>
      </c>
      <c r="F45" s="112">
        <v>54.9</v>
      </c>
    </row>
    <row r="46" spans="2:22" x14ac:dyDescent="0.25">
      <c r="B46" s="122" t="s">
        <v>52</v>
      </c>
      <c r="C46" s="130"/>
      <c r="D46" s="130"/>
      <c r="E46" s="130"/>
      <c r="F46" s="130"/>
    </row>
    <row r="47" spans="2:22" x14ac:dyDescent="0.25">
      <c r="B47" s="122"/>
      <c r="C47" s="130"/>
      <c r="D47" s="130"/>
      <c r="E47" s="130"/>
      <c r="F47" s="130"/>
    </row>
    <row r="48" spans="2:22" x14ac:dyDescent="0.25">
      <c r="B48" s="92"/>
      <c r="C48" s="92"/>
      <c r="D48" s="92"/>
      <c r="E48" s="92"/>
      <c r="F48" s="92"/>
      <c r="G48" s="92"/>
      <c r="H48" s="92"/>
      <c r="I48" s="92"/>
      <c r="J48" s="92"/>
      <c r="K48" s="92"/>
      <c r="L48" s="92"/>
      <c r="M48" s="92"/>
      <c r="N48" s="92"/>
      <c r="O48" s="92"/>
      <c r="P48" s="92"/>
      <c r="Q48" s="92"/>
      <c r="R48" s="92"/>
      <c r="S48" s="92"/>
      <c r="T48" s="92"/>
      <c r="U48" s="92"/>
      <c r="V48" s="92"/>
    </row>
    <row r="49" spans="2:22" ht="15.75" thickBot="1" x14ac:dyDescent="0.3">
      <c r="B49" s="236" t="s">
        <v>44</v>
      </c>
      <c r="C49" s="236"/>
      <c r="D49" s="93"/>
      <c r="E49" s="93"/>
      <c r="F49" s="93"/>
      <c r="G49" s="93"/>
      <c r="H49" s="93"/>
      <c r="I49" s="93"/>
      <c r="J49" s="93"/>
      <c r="K49" s="93"/>
      <c r="L49" s="93"/>
      <c r="M49" s="93"/>
      <c r="N49" s="93"/>
      <c r="O49" s="93"/>
      <c r="P49" s="93"/>
      <c r="Q49" s="93"/>
      <c r="R49" s="93"/>
      <c r="S49" s="92"/>
      <c r="T49" s="92"/>
      <c r="U49" s="92"/>
      <c r="V49" s="92"/>
    </row>
  </sheetData>
  <mergeCells count="13">
    <mergeCell ref="B20:F20"/>
    <mergeCell ref="B49:C49"/>
    <mergeCell ref="C22:F22"/>
    <mergeCell ref="C37:F37"/>
    <mergeCell ref="B35:E35"/>
    <mergeCell ref="B2:C2"/>
    <mergeCell ref="W4:X4"/>
    <mergeCell ref="C8:E8"/>
    <mergeCell ref="F8:H8"/>
    <mergeCell ref="I8:K8"/>
    <mergeCell ref="L8:N8"/>
    <mergeCell ref="O8:Q8"/>
    <mergeCell ref="B3:R4"/>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9"/>
  <sheetViews>
    <sheetView showGridLines="0" zoomScale="80" zoomScaleNormal="80" workbookViewId="0">
      <selection activeCell="E27" sqref="E27"/>
    </sheetView>
  </sheetViews>
  <sheetFormatPr defaultColWidth="11.42578125" defaultRowHeight="15" x14ac:dyDescent="0.25"/>
  <cols>
    <col min="1" max="1" width="9.140625" customWidth="1"/>
    <col min="2" max="2" width="24.28515625" customWidth="1"/>
    <col min="3" max="8" width="14.7109375" customWidth="1"/>
    <col min="9" max="14" width="8.7109375" customWidth="1"/>
    <col min="17" max="17" width="11.28515625" customWidth="1"/>
    <col min="21" max="21" width="10.85546875" customWidth="1"/>
  </cols>
  <sheetData>
    <row r="1" spans="1:21" x14ac:dyDescent="0.25">
      <c r="F1" s="7"/>
    </row>
    <row r="2" spans="1:21" x14ac:dyDescent="0.25">
      <c r="B2" s="223" t="s">
        <v>44</v>
      </c>
      <c r="C2" s="224"/>
      <c r="F2" s="7"/>
    </row>
    <row r="3" spans="1:21" x14ac:dyDescent="0.25">
      <c r="B3" s="228" t="s">
        <v>45</v>
      </c>
      <c r="C3" s="228"/>
      <c r="D3" s="228"/>
      <c r="E3" s="228"/>
      <c r="F3" s="228"/>
      <c r="G3" s="228"/>
      <c r="H3" s="228"/>
      <c r="I3" s="228"/>
      <c r="J3" s="228"/>
      <c r="K3" s="228"/>
      <c r="L3" s="228"/>
      <c r="M3" s="228"/>
      <c r="N3" s="228"/>
    </row>
    <row r="4" spans="1:21" ht="15.75" thickBot="1" x14ac:dyDescent="0.3">
      <c r="B4" s="238"/>
      <c r="C4" s="238"/>
      <c r="D4" s="238"/>
      <c r="E4" s="238"/>
      <c r="F4" s="238"/>
      <c r="G4" s="238"/>
      <c r="H4" s="238"/>
      <c r="I4" s="238"/>
      <c r="J4" s="238"/>
      <c r="K4" s="238"/>
      <c r="L4" s="238"/>
      <c r="M4" s="238"/>
      <c r="N4" s="238"/>
      <c r="O4" s="221"/>
      <c r="P4" s="222"/>
    </row>
    <row r="5" spans="1:21" x14ac:dyDescent="0.25">
      <c r="F5" s="7"/>
    </row>
    <row r="6" spans="1:21" x14ac:dyDescent="0.25">
      <c r="B6" s="58" t="s">
        <v>101</v>
      </c>
      <c r="C6" s="1"/>
      <c r="D6" s="1"/>
      <c r="E6" s="1"/>
      <c r="F6" s="1"/>
      <c r="G6" s="1"/>
      <c r="H6" s="1"/>
      <c r="I6" s="1"/>
      <c r="J6" s="1"/>
      <c r="K6" s="1"/>
      <c r="L6" s="1"/>
      <c r="M6" s="1"/>
      <c r="N6" s="1"/>
      <c r="O6" s="1"/>
      <c r="P6" s="1"/>
      <c r="Q6" s="1"/>
      <c r="R6" s="1"/>
      <c r="S6" s="1"/>
      <c r="T6" s="1"/>
      <c r="U6" s="1"/>
    </row>
    <row r="7" spans="1:21" s="20" customFormat="1" x14ac:dyDescent="0.25">
      <c r="A7"/>
    </row>
    <row r="8" spans="1:21" x14ac:dyDescent="0.25">
      <c r="B8" s="159"/>
      <c r="C8" s="225" t="s">
        <v>28</v>
      </c>
      <c r="D8" s="226"/>
      <c r="E8" s="225" t="s">
        <v>95</v>
      </c>
      <c r="F8" s="227"/>
      <c r="G8" s="225" t="s">
        <v>30</v>
      </c>
      <c r="H8" s="226"/>
    </row>
    <row r="9" spans="1:21" x14ac:dyDescent="0.25">
      <c r="B9" s="29"/>
      <c r="C9" s="190" t="s">
        <v>63</v>
      </c>
      <c r="D9" s="190">
        <v>2024</v>
      </c>
      <c r="E9" s="190" t="str">
        <f>C9</f>
        <v>2021E</v>
      </c>
      <c r="F9" s="190">
        <f>D9</f>
        <v>2024</v>
      </c>
      <c r="G9" s="190" t="str">
        <f>C9</f>
        <v>2021E</v>
      </c>
      <c r="H9" s="190">
        <f>D9</f>
        <v>2024</v>
      </c>
      <c r="K9" s="4"/>
    </row>
    <row r="10" spans="1:21" x14ac:dyDescent="0.25">
      <c r="B10" s="36" t="s">
        <v>0</v>
      </c>
      <c r="C10" s="175">
        <v>218.6</v>
      </c>
      <c r="D10" s="176">
        <v>229.7</v>
      </c>
      <c r="E10" s="41">
        <v>31.5</v>
      </c>
      <c r="F10" s="40">
        <v>31.5</v>
      </c>
      <c r="G10" s="41">
        <v>30.9</v>
      </c>
      <c r="H10" s="41">
        <v>31.5</v>
      </c>
      <c r="K10" s="4"/>
    </row>
    <row r="11" spans="1:21" x14ac:dyDescent="0.25">
      <c r="B11" s="36" t="s">
        <v>1</v>
      </c>
      <c r="C11" s="175">
        <v>129.4</v>
      </c>
      <c r="D11" s="176">
        <v>136.1</v>
      </c>
      <c r="E11" s="41">
        <v>12.4</v>
      </c>
      <c r="F11" s="40">
        <v>12.7</v>
      </c>
      <c r="G11" s="41">
        <v>12.5</v>
      </c>
      <c r="H11" s="41">
        <v>12.7</v>
      </c>
      <c r="K11" s="4"/>
    </row>
    <row r="12" spans="1:21" x14ac:dyDescent="0.25">
      <c r="B12" s="36" t="s">
        <v>33</v>
      </c>
      <c r="C12" s="175">
        <v>136.1</v>
      </c>
      <c r="D12" s="176">
        <v>147.4</v>
      </c>
      <c r="E12" s="41">
        <v>28.2</v>
      </c>
      <c r="F12" s="40">
        <v>29.8</v>
      </c>
      <c r="G12" s="41">
        <v>0.5</v>
      </c>
      <c r="H12" s="41">
        <v>2.8</v>
      </c>
    </row>
    <row r="13" spans="1:21" x14ac:dyDescent="0.25">
      <c r="B13" s="36" t="s">
        <v>34</v>
      </c>
      <c r="C13" s="175">
        <v>16.100000000000001</v>
      </c>
      <c r="D13" s="176">
        <v>16.600000000000001</v>
      </c>
      <c r="E13" s="41">
        <v>3</v>
      </c>
      <c r="F13" s="40">
        <v>3.2</v>
      </c>
      <c r="G13" s="41">
        <v>1</v>
      </c>
      <c r="H13" s="41">
        <v>1.5</v>
      </c>
    </row>
    <row r="14" spans="1:21" x14ac:dyDescent="0.25">
      <c r="B14" s="37" t="s">
        <v>5</v>
      </c>
      <c r="C14" s="177">
        <v>500.1</v>
      </c>
      <c r="D14" s="177">
        <v>529.70000000000005</v>
      </c>
      <c r="E14" s="39">
        <v>75.099999999999994</v>
      </c>
      <c r="F14" s="39">
        <v>77.2</v>
      </c>
      <c r="G14" s="39">
        <v>44.9</v>
      </c>
      <c r="H14" s="39">
        <v>48.4</v>
      </c>
    </row>
    <row r="15" spans="1:21" x14ac:dyDescent="0.25">
      <c r="B15" s="122" t="s">
        <v>52</v>
      </c>
      <c r="C15" s="163"/>
      <c r="D15" s="163"/>
      <c r="E15" s="163"/>
      <c r="F15" s="163"/>
      <c r="G15" s="163"/>
      <c r="H15" s="163"/>
      <c r="I15" s="63"/>
      <c r="J15" s="63"/>
      <c r="K15" s="63"/>
      <c r="L15" s="63"/>
      <c r="M15" s="63"/>
      <c r="N15" s="63"/>
    </row>
    <row r="16" spans="1:21" x14ac:dyDescent="0.25">
      <c r="B16" s="214" t="s">
        <v>96</v>
      </c>
      <c r="C16" s="163"/>
      <c r="D16" s="163"/>
      <c r="E16" s="163"/>
      <c r="F16" s="163"/>
      <c r="G16" s="163"/>
      <c r="H16" s="163"/>
      <c r="I16" s="63"/>
      <c r="J16" s="63"/>
      <c r="K16" s="63"/>
      <c r="L16" s="63"/>
      <c r="M16" s="63"/>
      <c r="N16" s="63"/>
    </row>
    <row r="17" spans="2:14" x14ac:dyDescent="0.25">
      <c r="B17" s="122"/>
      <c r="C17" s="163"/>
      <c r="D17" s="163"/>
      <c r="E17" s="163"/>
      <c r="F17" s="163"/>
      <c r="G17" s="163"/>
      <c r="H17" s="163"/>
      <c r="I17" s="63"/>
      <c r="J17" s="63"/>
      <c r="K17" s="63"/>
      <c r="L17" s="63"/>
      <c r="M17" s="63"/>
      <c r="N17" s="63"/>
    </row>
    <row r="18" spans="2:14" x14ac:dyDescent="0.25">
      <c r="B18" s="92"/>
      <c r="C18" s="92"/>
      <c r="D18" s="92"/>
      <c r="E18" s="92"/>
      <c r="F18" s="92"/>
      <c r="G18" s="92"/>
      <c r="H18" s="92"/>
      <c r="I18" s="92"/>
      <c r="J18" s="92"/>
      <c r="K18" s="92"/>
      <c r="L18" s="92"/>
      <c r="M18" s="92"/>
      <c r="N18" s="92"/>
    </row>
    <row r="19" spans="2:14" ht="15.75" thickBot="1" x14ac:dyDescent="0.3">
      <c r="B19" s="237" t="s">
        <v>44</v>
      </c>
      <c r="C19" s="237"/>
      <c r="D19" s="109"/>
      <c r="E19" s="109"/>
      <c r="F19" s="109"/>
      <c r="G19" s="109"/>
      <c r="H19" s="109"/>
      <c r="I19" s="109"/>
      <c r="J19" s="109"/>
      <c r="K19" s="109"/>
      <c r="L19" s="109"/>
      <c r="M19" s="109"/>
      <c r="N19" s="109"/>
    </row>
  </sheetData>
  <mergeCells count="7">
    <mergeCell ref="B19:C19"/>
    <mergeCell ref="O4:P4"/>
    <mergeCell ref="B3:N4"/>
    <mergeCell ref="B2:C2"/>
    <mergeCell ref="C8:D8"/>
    <mergeCell ref="E8:F8"/>
    <mergeCell ref="G8:H8"/>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XFD75"/>
  <sheetViews>
    <sheetView showGridLines="0" zoomScale="90" zoomScaleNormal="90" workbookViewId="0">
      <selection activeCell="D13" sqref="D13"/>
    </sheetView>
  </sheetViews>
  <sheetFormatPr defaultColWidth="11.42578125" defaultRowHeight="15" x14ac:dyDescent="0.25"/>
  <cols>
    <col min="1" max="1" width="9.140625" customWidth="1"/>
    <col min="2" max="2" width="24.7109375" customWidth="1"/>
    <col min="3" max="12" width="11.5703125" customWidth="1"/>
    <col min="13" max="18" width="11.5703125" bestFit="1" customWidth="1"/>
  </cols>
  <sheetData>
    <row r="2" spans="2:13" x14ac:dyDescent="0.25">
      <c r="B2" s="223" t="s">
        <v>44</v>
      </c>
      <c r="C2" s="224"/>
    </row>
    <row r="3" spans="2:13" ht="15" customHeight="1" x14ac:dyDescent="0.25">
      <c r="B3" s="228" t="s">
        <v>69</v>
      </c>
      <c r="C3" s="228"/>
      <c r="D3" s="228"/>
      <c r="E3" s="228"/>
      <c r="F3" s="228"/>
      <c r="G3" s="228"/>
      <c r="H3" s="228"/>
      <c r="I3" s="228"/>
      <c r="J3" s="228"/>
      <c r="K3" s="228"/>
      <c r="L3" s="228"/>
      <c r="M3" s="228"/>
    </row>
    <row r="4" spans="2:13" ht="15.75" customHeight="1" thickBot="1" x14ac:dyDescent="0.3">
      <c r="B4" s="247"/>
      <c r="C4" s="247"/>
      <c r="D4" s="247"/>
      <c r="E4" s="247"/>
      <c r="F4" s="247"/>
      <c r="G4" s="247"/>
      <c r="H4" s="247"/>
      <c r="I4" s="247"/>
      <c r="J4" s="247"/>
      <c r="K4" s="247"/>
      <c r="L4" s="247"/>
      <c r="M4" s="247"/>
    </row>
    <row r="5" spans="2:13" x14ac:dyDescent="0.25">
      <c r="B5" s="18"/>
    </row>
    <row r="6" spans="2:13" x14ac:dyDescent="0.25">
      <c r="B6" s="17" t="s">
        <v>53</v>
      </c>
    </row>
    <row r="8" spans="2:13" x14ac:dyDescent="0.25">
      <c r="B8" s="130"/>
      <c r="C8" s="243" t="s">
        <v>31</v>
      </c>
      <c r="D8" s="244"/>
      <c r="E8" s="244"/>
      <c r="F8" s="245"/>
      <c r="G8" s="243" t="s">
        <v>32</v>
      </c>
      <c r="H8" s="244"/>
      <c r="I8" s="244"/>
      <c r="J8" s="245"/>
    </row>
    <row r="9" spans="2:13" ht="15" customHeight="1" x14ac:dyDescent="0.25">
      <c r="B9" s="159"/>
      <c r="C9" s="241" t="s">
        <v>12</v>
      </c>
      <c r="D9" s="242"/>
      <c r="E9" s="241" t="s">
        <v>93</v>
      </c>
      <c r="F9" s="242"/>
      <c r="G9" s="241" t="s">
        <v>12</v>
      </c>
      <c r="H9" s="242"/>
      <c r="I9" s="241" t="s">
        <v>94</v>
      </c>
      <c r="J9" s="242"/>
    </row>
    <row r="10" spans="2:13" x14ac:dyDescent="0.25">
      <c r="B10" s="29"/>
      <c r="C10" s="44" t="str">
        <f>+'Global I&amp;N'!C9</f>
        <v>2021E</v>
      </c>
      <c r="D10" s="44">
        <f>+'Global I&amp;N'!D9</f>
        <v>2024</v>
      </c>
      <c r="E10" s="44" t="str">
        <f t="shared" ref="E10:J10" si="0">+C10</f>
        <v>2021E</v>
      </c>
      <c r="F10" s="44">
        <f t="shared" si="0"/>
        <v>2024</v>
      </c>
      <c r="G10" s="44" t="str">
        <f t="shared" si="0"/>
        <v>2021E</v>
      </c>
      <c r="H10" s="44">
        <f t="shared" si="0"/>
        <v>2024</v>
      </c>
      <c r="I10" s="44" t="str">
        <f t="shared" si="0"/>
        <v>2021E</v>
      </c>
      <c r="J10" s="44">
        <f t="shared" si="0"/>
        <v>2024</v>
      </c>
    </row>
    <row r="11" spans="2:13" x14ac:dyDescent="0.25">
      <c r="B11" s="42" t="s">
        <v>0</v>
      </c>
      <c r="C11" s="47">
        <v>21.6</v>
      </c>
      <c r="D11" s="45">
        <v>18.100000000000001</v>
      </c>
      <c r="E11" s="47">
        <v>98.9</v>
      </c>
      <c r="F11" s="45">
        <v>94.9</v>
      </c>
      <c r="G11" s="47">
        <v>4.0999999999999996</v>
      </c>
      <c r="H11" s="45">
        <v>4.2</v>
      </c>
      <c r="I11" s="47">
        <v>4.3</v>
      </c>
      <c r="J11" s="45">
        <v>4</v>
      </c>
    </row>
    <row r="12" spans="2:13" x14ac:dyDescent="0.25">
      <c r="B12" s="52" t="s">
        <v>38</v>
      </c>
      <c r="C12" s="53">
        <v>10.1</v>
      </c>
      <c r="D12" s="54">
        <v>18.100000000000001</v>
      </c>
      <c r="E12" s="53">
        <v>69.400000000000006</v>
      </c>
      <c r="F12" s="54">
        <v>94.9</v>
      </c>
      <c r="G12" s="53">
        <v>4.0999999999999996</v>
      </c>
      <c r="H12" s="54">
        <v>4.2</v>
      </c>
      <c r="I12" s="53">
        <v>4.3</v>
      </c>
      <c r="J12" s="54">
        <v>4</v>
      </c>
    </row>
    <row r="13" spans="2:13" x14ac:dyDescent="0.25">
      <c r="B13" s="52" t="s">
        <v>37</v>
      </c>
      <c r="C13" s="53">
        <v>11.5</v>
      </c>
      <c r="D13" s="54">
        <v>0</v>
      </c>
      <c r="E13" s="53">
        <v>29.5</v>
      </c>
      <c r="F13" s="54">
        <v>0</v>
      </c>
      <c r="G13" s="53">
        <v>0</v>
      </c>
      <c r="H13" s="54">
        <v>0</v>
      </c>
      <c r="I13" s="53">
        <v>0</v>
      </c>
      <c r="J13" s="54">
        <v>0</v>
      </c>
    </row>
    <row r="14" spans="2:13" x14ac:dyDescent="0.25">
      <c r="B14" s="42" t="s">
        <v>51</v>
      </c>
      <c r="C14" s="47">
        <v>10.199999999999999</v>
      </c>
      <c r="D14" s="45">
        <v>10</v>
      </c>
      <c r="E14" s="47">
        <v>90.9</v>
      </c>
      <c r="F14" s="45">
        <v>92.5</v>
      </c>
      <c r="G14" s="47">
        <v>1.7</v>
      </c>
      <c r="H14" s="45">
        <v>1.8</v>
      </c>
      <c r="I14" s="47">
        <v>5.2</v>
      </c>
      <c r="J14" s="45">
        <v>4.5999999999999996</v>
      </c>
    </row>
    <row r="15" spans="2:13" x14ac:dyDescent="0.25">
      <c r="B15" s="52" t="s">
        <v>38</v>
      </c>
      <c r="C15" s="53">
        <v>5.6</v>
      </c>
      <c r="D15" s="54">
        <v>5.8</v>
      </c>
      <c r="E15" s="53">
        <v>78.3</v>
      </c>
      <c r="F15" s="54">
        <v>80.400000000000006</v>
      </c>
      <c r="G15" s="53">
        <v>1.5</v>
      </c>
      <c r="H15" s="54">
        <v>1.6</v>
      </c>
      <c r="I15" s="53">
        <v>5.0999999999999996</v>
      </c>
      <c r="J15" s="54">
        <v>4.5</v>
      </c>
    </row>
    <row r="16" spans="2:13" x14ac:dyDescent="0.25">
      <c r="B16" s="52" t="s">
        <v>37</v>
      </c>
      <c r="C16" s="53">
        <v>4.5999999999999996</v>
      </c>
      <c r="D16" s="54">
        <v>4.2</v>
      </c>
      <c r="E16" s="53">
        <v>12.7</v>
      </c>
      <c r="F16" s="54">
        <v>12.1</v>
      </c>
      <c r="G16" s="53">
        <v>0.2</v>
      </c>
      <c r="H16" s="54">
        <v>0.2</v>
      </c>
      <c r="I16" s="53">
        <v>0.1</v>
      </c>
      <c r="J16" s="54">
        <v>0.1</v>
      </c>
    </row>
    <row r="17" spans="1:16384" x14ac:dyDescent="0.25">
      <c r="B17" s="42" t="s">
        <v>33</v>
      </c>
      <c r="C17" s="47">
        <v>28.2</v>
      </c>
      <c r="D17" s="45">
        <v>29.6</v>
      </c>
      <c r="E17" s="47">
        <v>142.1</v>
      </c>
      <c r="F17" s="45">
        <v>155.80000000000001</v>
      </c>
      <c r="G17" s="113">
        <v>0</v>
      </c>
      <c r="H17" s="114">
        <v>0</v>
      </c>
      <c r="I17" s="47">
        <v>0.2</v>
      </c>
      <c r="J17" s="45">
        <v>0.6</v>
      </c>
    </row>
    <row r="18" spans="1:16384" x14ac:dyDescent="0.25">
      <c r="B18" s="42" t="s">
        <v>34</v>
      </c>
      <c r="C18" s="48">
        <v>3</v>
      </c>
      <c r="D18" s="49">
        <v>3.3</v>
      </c>
      <c r="E18" s="48">
        <v>9.1</v>
      </c>
      <c r="F18" s="49">
        <v>9.9</v>
      </c>
      <c r="G18" s="48">
        <v>0.1</v>
      </c>
      <c r="H18" s="49">
        <v>0.2</v>
      </c>
      <c r="I18" s="48">
        <v>0.2</v>
      </c>
      <c r="J18" s="49">
        <v>0.2</v>
      </c>
    </row>
    <row r="19" spans="1:16384" x14ac:dyDescent="0.25">
      <c r="B19" s="43" t="s">
        <v>5</v>
      </c>
      <c r="C19" s="46">
        <v>62.9</v>
      </c>
      <c r="D19" s="46">
        <v>61</v>
      </c>
      <c r="E19" s="46">
        <v>341.1</v>
      </c>
      <c r="F19" s="46">
        <v>353.2</v>
      </c>
      <c r="G19" s="46">
        <v>5.9</v>
      </c>
      <c r="H19" s="46">
        <v>6.3</v>
      </c>
      <c r="I19" s="46">
        <v>9.8000000000000007</v>
      </c>
      <c r="J19" s="46">
        <v>9.5</v>
      </c>
    </row>
    <row r="20" spans="1:16384" x14ac:dyDescent="0.25">
      <c r="B20" s="122" t="s">
        <v>52</v>
      </c>
      <c r="C20" s="62"/>
      <c r="D20" s="62"/>
      <c r="E20" s="62"/>
      <c r="F20" s="62"/>
      <c r="G20" s="62"/>
      <c r="H20" s="62"/>
      <c r="I20" s="62"/>
      <c r="J20" s="62"/>
    </row>
    <row r="21" spans="1:16384" x14ac:dyDescent="0.25">
      <c r="B21" s="123" t="s">
        <v>54</v>
      </c>
    </row>
    <row r="23" spans="1:16384" x14ac:dyDescent="0.25">
      <c r="A23" s="17"/>
      <c r="B23" s="17" t="s">
        <v>91</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c r="XEW23" s="17"/>
      <c r="XEX23" s="17"/>
      <c r="XEY23" s="17"/>
      <c r="XEZ23" s="17"/>
      <c r="XFA23" s="17"/>
      <c r="XFB23" s="17"/>
      <c r="XFC23" s="17"/>
      <c r="XFD23" s="17"/>
    </row>
    <row r="24" spans="1:16384" x14ac:dyDescent="0.25">
      <c r="H24" s="216" t="s">
        <v>105</v>
      </c>
    </row>
    <row r="25" spans="1:16384" x14ac:dyDescent="0.25">
      <c r="B25" s="130"/>
      <c r="C25" s="239" t="s">
        <v>12</v>
      </c>
      <c r="D25" s="240"/>
      <c r="E25" s="240"/>
      <c r="F25" s="160" t="s">
        <v>50</v>
      </c>
      <c r="H25" s="216" t="s">
        <v>106</v>
      </c>
    </row>
    <row r="26" spans="1:16384" x14ac:dyDescent="0.25">
      <c r="B26" s="29"/>
      <c r="C26" s="80" t="s">
        <v>37</v>
      </c>
      <c r="D26" s="81" t="s">
        <v>46</v>
      </c>
      <c r="E26" s="215" t="s">
        <v>5</v>
      </c>
      <c r="F26" s="160" t="s">
        <v>89</v>
      </c>
    </row>
    <row r="27" spans="1:16384" x14ac:dyDescent="0.25">
      <c r="B27" s="82" t="s">
        <v>47</v>
      </c>
      <c r="C27" s="83">
        <v>1.9</v>
      </c>
      <c r="D27" s="83">
        <v>5.2</v>
      </c>
      <c r="E27" s="84">
        <v>7.1</v>
      </c>
      <c r="F27" s="161">
        <v>0.38</v>
      </c>
    </row>
    <row r="28" spans="1:16384" x14ac:dyDescent="0.25">
      <c r="B28" s="82" t="s">
        <v>48</v>
      </c>
      <c r="C28" s="85">
        <v>11.4</v>
      </c>
      <c r="D28" s="85">
        <v>18.2</v>
      </c>
      <c r="E28" s="84">
        <v>29.6</v>
      </c>
      <c r="F28" s="161">
        <v>0.44</v>
      </c>
    </row>
    <row r="29" spans="1:16384" x14ac:dyDescent="0.25">
      <c r="B29" s="43" t="s">
        <v>5</v>
      </c>
      <c r="C29" s="86">
        <v>13.3</v>
      </c>
      <c r="D29" s="87">
        <v>23.4</v>
      </c>
      <c r="E29" s="88">
        <v>36.700000000000003</v>
      </c>
      <c r="F29" s="89"/>
    </row>
    <row r="30" spans="1:16384" x14ac:dyDescent="0.25">
      <c r="B30" s="162" t="s">
        <v>97</v>
      </c>
      <c r="C30" s="161">
        <v>0.86</v>
      </c>
      <c r="D30" s="161">
        <v>0.43</v>
      </c>
      <c r="E30" s="130"/>
      <c r="F30" s="130"/>
    </row>
    <row r="33" spans="2:6" x14ac:dyDescent="0.25">
      <c r="B33" s="130"/>
      <c r="C33" s="239" t="s">
        <v>49</v>
      </c>
      <c r="D33" s="240"/>
      <c r="E33" s="240"/>
      <c r="F33" s="160" t="s">
        <v>50</v>
      </c>
    </row>
    <row r="34" spans="2:6" x14ac:dyDescent="0.25">
      <c r="B34" s="29"/>
      <c r="C34" s="80" t="s">
        <v>37</v>
      </c>
      <c r="D34" s="81" t="s">
        <v>46</v>
      </c>
      <c r="E34" s="215" t="s">
        <v>5</v>
      </c>
      <c r="F34" s="160" t="s">
        <v>89</v>
      </c>
    </row>
    <row r="35" spans="2:6" x14ac:dyDescent="0.25">
      <c r="B35" s="82" t="s">
        <v>47</v>
      </c>
      <c r="C35" s="83">
        <v>10.5</v>
      </c>
      <c r="D35" s="83">
        <v>202.2</v>
      </c>
      <c r="E35" s="84">
        <v>212.7</v>
      </c>
      <c r="F35" s="161">
        <v>0.25</v>
      </c>
    </row>
    <row r="36" spans="2:6" x14ac:dyDescent="0.25">
      <c r="B36" s="82" t="s">
        <v>48</v>
      </c>
      <c r="C36" s="85">
        <v>28.5</v>
      </c>
      <c r="D36" s="85">
        <v>41.6</v>
      </c>
      <c r="E36" s="84">
        <v>70.2</v>
      </c>
      <c r="F36" s="161">
        <v>0.42</v>
      </c>
    </row>
    <row r="37" spans="2:6" x14ac:dyDescent="0.25">
      <c r="B37" s="43" t="s">
        <v>5</v>
      </c>
      <c r="C37" s="86">
        <v>39</v>
      </c>
      <c r="D37" s="87">
        <v>243.9</v>
      </c>
      <c r="E37" s="88">
        <v>282.89999999999998</v>
      </c>
      <c r="F37" s="89"/>
    </row>
    <row r="38" spans="2:6" x14ac:dyDescent="0.25">
      <c r="B38" s="162" t="s">
        <v>97</v>
      </c>
      <c r="C38" s="161">
        <v>0.76</v>
      </c>
      <c r="D38" s="161">
        <v>0.28000000000000003</v>
      </c>
      <c r="E38" s="130"/>
      <c r="F38" s="130"/>
    </row>
    <row r="39" spans="2:6" x14ac:dyDescent="0.25">
      <c r="B39" s="124"/>
    </row>
    <row r="41" spans="2:6" x14ac:dyDescent="0.25">
      <c r="B41" s="17" t="s">
        <v>92</v>
      </c>
    </row>
    <row r="42" spans="2:6" ht="21" x14ac:dyDescent="0.35">
      <c r="B42" s="90"/>
      <c r="C42" s="90"/>
      <c r="D42" s="90"/>
      <c r="E42" s="90"/>
      <c r="F42" s="90"/>
    </row>
    <row r="43" spans="2:6" ht="14.45" customHeight="1" x14ac:dyDescent="0.25">
      <c r="B43" s="130"/>
      <c r="C43" s="239" t="s">
        <v>12</v>
      </c>
      <c r="D43" s="240"/>
      <c r="E43" s="240"/>
      <c r="F43" s="160" t="s">
        <v>50</v>
      </c>
    </row>
    <row r="44" spans="2:6" ht="14.45" customHeight="1" x14ac:dyDescent="0.25">
      <c r="B44" s="29"/>
      <c r="C44" s="80" t="s">
        <v>37</v>
      </c>
      <c r="D44" s="81" t="s">
        <v>46</v>
      </c>
      <c r="E44" s="215" t="s">
        <v>5</v>
      </c>
      <c r="F44" s="160" t="s">
        <v>68</v>
      </c>
    </row>
    <row r="45" spans="2:6" ht="14.45" customHeight="1" x14ac:dyDescent="0.25">
      <c r="B45" s="82" t="s">
        <v>47</v>
      </c>
      <c r="C45" s="83">
        <v>0</v>
      </c>
      <c r="D45" s="83">
        <v>0.8</v>
      </c>
      <c r="E45" s="84">
        <v>0.9</v>
      </c>
      <c r="F45" s="161">
        <v>0.32</v>
      </c>
    </row>
    <row r="46" spans="2:6" ht="14.45" customHeight="1" x14ac:dyDescent="0.25">
      <c r="B46" s="82" t="s">
        <v>48</v>
      </c>
      <c r="C46" s="85">
        <v>10.9</v>
      </c>
      <c r="D46" s="85">
        <v>17.899999999999999</v>
      </c>
      <c r="E46" s="84">
        <v>28.8</v>
      </c>
      <c r="F46" s="161">
        <v>0.33</v>
      </c>
    </row>
    <row r="47" spans="2:6" ht="14.45" customHeight="1" x14ac:dyDescent="0.25">
      <c r="B47" s="43" t="s">
        <v>5</v>
      </c>
      <c r="C47" s="86">
        <v>10.9</v>
      </c>
      <c r="D47" s="87">
        <v>18.7</v>
      </c>
      <c r="E47" s="88">
        <v>29.6</v>
      </c>
      <c r="F47" s="89"/>
    </row>
    <row r="48" spans="2:6" ht="14.45" customHeight="1" x14ac:dyDescent="0.25">
      <c r="B48" s="162" t="s">
        <v>87</v>
      </c>
      <c r="C48" s="161">
        <v>0.41</v>
      </c>
      <c r="D48" s="161">
        <v>0.28000000000000003</v>
      </c>
      <c r="E48" s="130"/>
      <c r="F48" s="130"/>
    </row>
    <row r="51" spans="2:12" ht="14.45" customHeight="1" x14ac:dyDescent="0.25">
      <c r="B51" s="130"/>
      <c r="C51" s="239" t="s">
        <v>49</v>
      </c>
      <c r="D51" s="240"/>
      <c r="E51" s="240"/>
      <c r="F51" s="160" t="s">
        <v>50</v>
      </c>
    </row>
    <row r="52" spans="2:12" ht="14.45" customHeight="1" x14ac:dyDescent="0.25">
      <c r="B52" s="29"/>
      <c r="C52" s="80" t="s">
        <v>37</v>
      </c>
      <c r="D52" s="81" t="s">
        <v>46</v>
      </c>
      <c r="E52" s="215" t="s">
        <v>5</v>
      </c>
      <c r="F52" s="160" t="s">
        <v>68</v>
      </c>
    </row>
    <row r="53" spans="2:12" ht="14.45" customHeight="1" x14ac:dyDescent="0.25">
      <c r="B53" s="82" t="s">
        <v>47</v>
      </c>
      <c r="C53" s="83">
        <v>1.6</v>
      </c>
      <c r="D53" s="83">
        <v>169.9</v>
      </c>
      <c r="E53" s="84">
        <v>171.5</v>
      </c>
      <c r="F53" s="161">
        <v>0.28999999999999998</v>
      </c>
    </row>
    <row r="54" spans="2:12" ht="14.45" customHeight="1" x14ac:dyDescent="0.25">
      <c r="B54" s="82" t="s">
        <v>48</v>
      </c>
      <c r="C54" s="85">
        <v>26.3</v>
      </c>
      <c r="D54" s="85">
        <v>62.2</v>
      </c>
      <c r="E54" s="84">
        <v>88.5</v>
      </c>
      <c r="F54" s="161">
        <v>0.34</v>
      </c>
    </row>
    <row r="55" spans="2:12" ht="14.45" customHeight="1" x14ac:dyDescent="0.25">
      <c r="B55" s="43" t="s">
        <v>5</v>
      </c>
      <c r="C55" s="86">
        <v>27.9</v>
      </c>
      <c r="D55" s="87">
        <v>232.1</v>
      </c>
      <c r="E55" s="88">
        <v>260</v>
      </c>
      <c r="F55" s="89"/>
    </row>
    <row r="56" spans="2:12" ht="14.45" customHeight="1" x14ac:dyDescent="0.25">
      <c r="B56" s="162" t="s">
        <v>87</v>
      </c>
      <c r="C56" s="161">
        <v>0.45</v>
      </c>
      <c r="D56" s="161">
        <v>0.28999999999999998</v>
      </c>
      <c r="E56" s="130"/>
      <c r="F56" s="130"/>
    </row>
    <row r="57" spans="2:12" x14ac:dyDescent="0.25">
      <c r="B57" s="122" t="s">
        <v>88</v>
      </c>
      <c r="C57" s="130"/>
      <c r="D57" s="130"/>
      <c r="E57" s="130"/>
      <c r="F57" s="130"/>
    </row>
    <row r="58" spans="2:12" x14ac:dyDescent="0.25">
      <c r="B58" s="122"/>
      <c r="C58" s="130"/>
      <c r="D58" s="130"/>
      <c r="E58" s="130"/>
      <c r="F58" s="130"/>
    </row>
    <row r="59" spans="2:12" x14ac:dyDescent="0.25">
      <c r="D59" s="17"/>
      <c r="E59" s="17"/>
      <c r="F59" s="17"/>
      <c r="G59" s="17"/>
      <c r="H59" s="17"/>
      <c r="I59" s="17"/>
      <c r="J59" s="17"/>
    </row>
    <row r="60" spans="2:12" ht="14.45" customHeight="1" x14ac:dyDescent="0.25">
      <c r="B60" s="17" t="s">
        <v>70</v>
      </c>
      <c r="C60" s="17"/>
      <c r="D60" s="17"/>
      <c r="E60" s="17"/>
      <c r="F60" s="17"/>
      <c r="G60" s="17"/>
      <c r="H60" s="17"/>
      <c r="I60" s="17"/>
      <c r="J60" s="17"/>
    </row>
    <row r="62" spans="2:12" ht="21" customHeight="1" x14ac:dyDescent="0.25">
      <c r="B62" s="134"/>
      <c r="C62" s="248" t="s">
        <v>67</v>
      </c>
      <c r="D62" s="249"/>
      <c r="E62" s="250" t="s">
        <v>59</v>
      </c>
      <c r="F62" s="249"/>
      <c r="G62" s="250" t="s">
        <v>60</v>
      </c>
      <c r="H62" s="249"/>
      <c r="I62" s="250" t="s">
        <v>61</v>
      </c>
      <c r="J62" s="249"/>
      <c r="K62" s="250" t="s">
        <v>62</v>
      </c>
      <c r="L62" s="249"/>
    </row>
    <row r="63" spans="2:12" x14ac:dyDescent="0.25">
      <c r="B63" s="135"/>
      <c r="C63" s="136" t="s">
        <v>63</v>
      </c>
      <c r="D63" s="136">
        <v>2024</v>
      </c>
      <c r="E63" s="136" t="str">
        <f>C63</f>
        <v>2021E</v>
      </c>
      <c r="F63" s="136">
        <f>D63</f>
        <v>2024</v>
      </c>
      <c r="G63" s="136" t="str">
        <f>C63</f>
        <v>2021E</v>
      </c>
      <c r="H63" s="136">
        <f>D63</f>
        <v>2024</v>
      </c>
      <c r="I63" s="136" t="str">
        <f>C63</f>
        <v>2021E</v>
      </c>
      <c r="J63" s="136">
        <f>D63</f>
        <v>2024</v>
      </c>
      <c r="K63" s="136" t="str">
        <f>C63</f>
        <v>2021E</v>
      </c>
      <c r="L63" s="136">
        <f>D63</f>
        <v>2024</v>
      </c>
    </row>
    <row r="64" spans="2:12" x14ac:dyDescent="0.25">
      <c r="B64" s="137" t="s">
        <v>0</v>
      </c>
      <c r="C64" s="142">
        <v>40.299999999999997</v>
      </c>
      <c r="D64" s="142">
        <v>150.30000000000001</v>
      </c>
      <c r="E64" s="139">
        <v>1.5</v>
      </c>
      <c r="F64" s="140">
        <v>1.9</v>
      </c>
      <c r="G64" s="141">
        <v>23.4</v>
      </c>
      <c r="H64" s="142">
        <v>1902.8</v>
      </c>
      <c r="I64" s="142">
        <v>0</v>
      </c>
      <c r="J64" s="142">
        <v>190</v>
      </c>
      <c r="K64" s="139">
        <v>1</v>
      </c>
      <c r="L64" s="138">
        <v>2.7</v>
      </c>
    </row>
    <row r="65" spans="2:14" x14ac:dyDescent="0.25">
      <c r="B65" s="143" t="s">
        <v>1</v>
      </c>
      <c r="C65" s="148">
        <v>10.7</v>
      </c>
      <c r="D65" s="148">
        <v>45.8</v>
      </c>
      <c r="E65" s="145">
        <v>0.1</v>
      </c>
      <c r="F65" s="146">
        <v>0.1</v>
      </c>
      <c r="G65" s="147">
        <v>127.7</v>
      </c>
      <c r="H65" s="148">
        <v>877.6</v>
      </c>
      <c r="I65" s="142">
        <v>0</v>
      </c>
      <c r="J65" s="148">
        <v>0</v>
      </c>
      <c r="K65" s="145">
        <v>0</v>
      </c>
      <c r="L65" s="144">
        <v>0.2</v>
      </c>
    </row>
    <row r="66" spans="2:14" x14ac:dyDescent="0.25">
      <c r="B66" s="143" t="s">
        <v>33</v>
      </c>
      <c r="C66" s="148">
        <v>3.7</v>
      </c>
      <c r="D66" s="148">
        <v>14.1</v>
      </c>
      <c r="E66" s="145">
        <v>1.3</v>
      </c>
      <c r="F66" s="146">
        <v>1.6</v>
      </c>
      <c r="G66" s="147">
        <v>1925.6</v>
      </c>
      <c r="H66" s="148">
        <v>5863.4</v>
      </c>
      <c r="I66" s="142">
        <v>0.5</v>
      </c>
      <c r="J66" s="148">
        <v>38.5</v>
      </c>
      <c r="K66" s="145">
        <v>0</v>
      </c>
      <c r="L66" s="144">
        <v>0.4</v>
      </c>
    </row>
    <row r="67" spans="2:14" x14ac:dyDescent="0.25">
      <c r="B67" s="149" t="s">
        <v>34</v>
      </c>
      <c r="C67" s="148">
        <v>2.4</v>
      </c>
      <c r="D67" s="148">
        <v>36.1</v>
      </c>
      <c r="E67" s="145">
        <v>0</v>
      </c>
      <c r="F67" s="150">
        <v>0</v>
      </c>
      <c r="G67" s="147">
        <v>87.6</v>
      </c>
      <c r="H67" s="148">
        <v>969.6</v>
      </c>
      <c r="I67" s="142">
        <v>0</v>
      </c>
      <c r="J67" s="148">
        <v>21.5</v>
      </c>
      <c r="K67" s="145">
        <v>1.1000000000000001</v>
      </c>
      <c r="L67" s="144">
        <v>2.1</v>
      </c>
    </row>
    <row r="68" spans="2:14" x14ac:dyDescent="0.25">
      <c r="B68" s="149" t="s">
        <v>35</v>
      </c>
      <c r="C68" s="148">
        <v>98.4</v>
      </c>
      <c r="D68" s="148">
        <v>376</v>
      </c>
      <c r="E68" s="151">
        <v>0</v>
      </c>
      <c r="F68" s="152">
        <v>0</v>
      </c>
      <c r="G68" s="153">
        <v>40.799999999999997</v>
      </c>
      <c r="H68" s="148">
        <v>2478.9</v>
      </c>
      <c r="I68" s="142">
        <v>62.3</v>
      </c>
      <c r="J68" s="148">
        <v>174.4</v>
      </c>
      <c r="K68" s="151">
        <v>4.2</v>
      </c>
      <c r="L68" s="144">
        <v>4.3</v>
      </c>
    </row>
    <row r="69" spans="2:14" x14ac:dyDescent="0.25">
      <c r="B69" s="149" t="s">
        <v>2</v>
      </c>
      <c r="C69" s="148">
        <v>8.1</v>
      </c>
      <c r="D69" s="148">
        <v>71.099999999999994</v>
      </c>
      <c r="E69" s="145">
        <v>0</v>
      </c>
      <c r="F69" s="146">
        <v>0</v>
      </c>
      <c r="G69" s="147">
        <v>37.5</v>
      </c>
      <c r="H69" s="148">
        <v>512.20000000000005</v>
      </c>
      <c r="I69" s="142">
        <v>14.8</v>
      </c>
      <c r="J69" s="148">
        <v>51.3</v>
      </c>
      <c r="K69" s="145">
        <v>1.7</v>
      </c>
      <c r="L69" s="144">
        <v>3.3</v>
      </c>
    </row>
    <row r="70" spans="2:14" x14ac:dyDescent="0.25">
      <c r="B70" s="154" t="s">
        <v>64</v>
      </c>
      <c r="C70" s="155">
        <v>200.6</v>
      </c>
      <c r="D70" s="148">
        <v>408</v>
      </c>
      <c r="E70" s="145">
        <v>0</v>
      </c>
      <c r="F70" s="146">
        <v>0</v>
      </c>
      <c r="G70" s="206" t="s">
        <v>78</v>
      </c>
      <c r="H70" s="207" t="s">
        <v>78</v>
      </c>
      <c r="I70" s="208" t="s">
        <v>78</v>
      </c>
      <c r="J70" s="207" t="s">
        <v>78</v>
      </c>
      <c r="K70" s="145">
        <v>0</v>
      </c>
      <c r="L70" s="140">
        <v>0</v>
      </c>
    </row>
    <row r="71" spans="2:14" x14ac:dyDescent="0.25">
      <c r="B71" s="156" t="s">
        <v>5</v>
      </c>
      <c r="C71" s="158">
        <v>364.2</v>
      </c>
      <c r="D71" s="158">
        <v>1101.4000000000001</v>
      </c>
      <c r="E71" s="157">
        <v>2.9</v>
      </c>
      <c r="F71" s="157">
        <v>3.6</v>
      </c>
      <c r="G71" s="158">
        <v>2242.5</v>
      </c>
      <c r="H71" s="158">
        <v>12604.5</v>
      </c>
      <c r="I71" s="158">
        <v>77.599999999999994</v>
      </c>
      <c r="J71" s="158">
        <v>475.7</v>
      </c>
      <c r="K71" s="157">
        <v>8</v>
      </c>
      <c r="L71" s="157">
        <v>13</v>
      </c>
    </row>
    <row r="72" spans="2:14" x14ac:dyDescent="0.25">
      <c r="B72" s="122" t="s">
        <v>65</v>
      </c>
      <c r="C72" s="122"/>
      <c r="D72" s="122"/>
      <c r="E72" s="130"/>
      <c r="F72" s="130"/>
      <c r="G72" s="130"/>
      <c r="H72" s="130"/>
      <c r="I72" s="130"/>
      <c r="J72" s="130"/>
      <c r="K72" s="130"/>
      <c r="L72" s="130"/>
    </row>
    <row r="75" spans="2:14" ht="15.75" thickBot="1" x14ac:dyDescent="0.3">
      <c r="B75" s="246" t="s">
        <v>44</v>
      </c>
      <c r="C75" s="246"/>
      <c r="D75" s="211"/>
      <c r="E75" s="211"/>
      <c r="F75" s="211"/>
      <c r="G75" s="211"/>
      <c r="H75" s="211"/>
      <c r="I75" s="211"/>
      <c r="J75" s="211"/>
      <c r="K75" s="211"/>
      <c r="L75" s="211"/>
      <c r="M75" s="211"/>
      <c r="N75" s="92"/>
    </row>
  </sheetData>
  <mergeCells count="18">
    <mergeCell ref="B75:C75"/>
    <mergeCell ref="B3:M4"/>
    <mergeCell ref="C62:D62"/>
    <mergeCell ref="E62:F62"/>
    <mergeCell ref="G62:H62"/>
    <mergeCell ref="I62:J62"/>
    <mergeCell ref="K62:L62"/>
    <mergeCell ref="C43:E43"/>
    <mergeCell ref="C51:E51"/>
    <mergeCell ref="I9:J9"/>
    <mergeCell ref="G9:H9"/>
    <mergeCell ref="G8:J8"/>
    <mergeCell ref="B2:C2"/>
    <mergeCell ref="C25:E25"/>
    <mergeCell ref="C9:D9"/>
    <mergeCell ref="E9:F9"/>
    <mergeCell ref="C33:E33"/>
    <mergeCell ref="C8:F8"/>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AD59"/>
  <sheetViews>
    <sheetView showGridLines="0" zoomScale="90" zoomScaleNormal="90" workbookViewId="0">
      <selection activeCell="N14" sqref="N14"/>
    </sheetView>
  </sheetViews>
  <sheetFormatPr defaultColWidth="11.42578125" defaultRowHeight="15" x14ac:dyDescent="0.25"/>
  <cols>
    <col min="1" max="1" width="9.140625" customWidth="1"/>
    <col min="2" max="2" width="24.5703125" customWidth="1"/>
    <col min="3" max="3" width="10.5703125" bestFit="1" customWidth="1"/>
    <col min="4" max="7" width="9.5703125" bestFit="1" customWidth="1"/>
    <col min="8" max="8" width="9.28515625" bestFit="1" customWidth="1"/>
    <col min="9" max="9" width="9.5703125" bestFit="1" customWidth="1"/>
    <col min="10" max="10" width="9.28515625" bestFit="1" customWidth="1"/>
    <col min="11" max="23" width="8.140625" customWidth="1"/>
    <col min="24" max="30" width="8.28515625" customWidth="1"/>
    <col min="31" max="31" width="12.7109375" bestFit="1" customWidth="1"/>
    <col min="32" max="32" width="15.5703125" bestFit="1" customWidth="1"/>
    <col min="33" max="33" width="12.85546875" bestFit="1" customWidth="1"/>
    <col min="34" max="34" width="12.7109375" bestFit="1" customWidth="1"/>
    <col min="35" max="35" width="15.5703125" bestFit="1" customWidth="1"/>
  </cols>
  <sheetData>
    <row r="2" spans="2:26" x14ac:dyDescent="0.25">
      <c r="B2" s="223" t="s">
        <v>44</v>
      </c>
      <c r="C2" s="224"/>
    </row>
    <row r="3" spans="2:26" x14ac:dyDescent="0.25">
      <c r="B3" s="228" t="s">
        <v>76</v>
      </c>
      <c r="C3" s="228"/>
      <c r="D3" s="228"/>
      <c r="E3" s="228"/>
      <c r="F3" s="228"/>
      <c r="G3" s="228"/>
      <c r="H3" s="228"/>
      <c r="I3" s="228"/>
      <c r="J3" s="228"/>
      <c r="K3" s="228"/>
      <c r="L3" s="228"/>
      <c r="M3" s="228"/>
      <c r="N3" s="228"/>
      <c r="O3" s="228"/>
      <c r="P3" s="228"/>
      <c r="Q3" s="228"/>
      <c r="R3" s="228"/>
      <c r="S3" s="228"/>
      <c r="T3" s="228"/>
      <c r="U3" s="228"/>
      <c r="V3" s="228"/>
      <c r="W3" s="228"/>
    </row>
    <row r="4" spans="2:26" ht="15.75" thickBot="1" x14ac:dyDescent="0.3">
      <c r="B4" s="229"/>
      <c r="C4" s="229"/>
      <c r="D4" s="229"/>
      <c r="E4" s="229"/>
      <c r="F4" s="229"/>
      <c r="G4" s="229"/>
      <c r="H4" s="229"/>
      <c r="I4" s="229"/>
      <c r="J4" s="229"/>
      <c r="K4" s="229"/>
      <c r="L4" s="229"/>
      <c r="M4" s="229"/>
      <c r="N4" s="229"/>
      <c r="O4" s="229"/>
      <c r="P4" s="229"/>
      <c r="Q4" s="229"/>
      <c r="R4" s="229"/>
      <c r="S4" s="229"/>
      <c r="T4" s="229"/>
      <c r="U4" s="229"/>
      <c r="V4" s="229"/>
      <c r="W4" s="229"/>
      <c r="X4" s="221"/>
      <c r="Y4" s="222"/>
    </row>
    <row r="6" spans="2:26" x14ac:dyDescent="0.25">
      <c r="B6" s="3" t="s">
        <v>55</v>
      </c>
      <c r="C6" s="4"/>
    </row>
    <row r="7" spans="2:26" x14ac:dyDescent="0.25">
      <c r="B7" s="55"/>
      <c r="C7" s="4"/>
    </row>
    <row r="8" spans="2:26" x14ac:dyDescent="0.25">
      <c r="B8" s="130"/>
      <c r="C8" s="251" t="s">
        <v>73</v>
      </c>
      <c r="D8" s="252"/>
      <c r="E8" s="252"/>
      <c r="F8" s="252"/>
      <c r="G8" s="252"/>
      <c r="H8" s="253"/>
      <c r="I8" s="130"/>
      <c r="J8" s="130"/>
      <c r="K8" s="130"/>
      <c r="L8" s="251" t="s">
        <v>75</v>
      </c>
      <c r="M8" s="252"/>
      <c r="N8" s="252"/>
      <c r="O8" s="252"/>
      <c r="P8" s="252"/>
      <c r="Q8" s="253"/>
      <c r="R8" s="130"/>
      <c r="S8" s="130"/>
      <c r="T8" s="130"/>
      <c r="U8" s="130"/>
      <c r="V8" s="130"/>
      <c r="W8" s="130"/>
    </row>
    <row r="9" spans="2:26" ht="22.5" customHeight="1" x14ac:dyDescent="0.25">
      <c r="B9" s="130"/>
      <c r="C9" s="225" t="s">
        <v>39</v>
      </c>
      <c r="D9" s="226"/>
      <c r="E9" s="227"/>
      <c r="F9" s="225" t="s">
        <v>74</v>
      </c>
      <c r="G9" s="226"/>
      <c r="H9" s="227"/>
      <c r="I9" s="225" t="s">
        <v>66</v>
      </c>
      <c r="J9" s="226"/>
      <c r="K9" s="227"/>
      <c r="L9" s="225" t="s">
        <v>9</v>
      </c>
      <c r="M9" s="226"/>
      <c r="N9" s="227"/>
      <c r="O9" s="260" t="s">
        <v>10</v>
      </c>
      <c r="P9" s="261"/>
      <c r="Q9" s="262"/>
      <c r="R9" s="260" t="s">
        <v>11</v>
      </c>
      <c r="S9" s="261"/>
      <c r="T9" s="262"/>
      <c r="U9" s="260" t="s">
        <v>5</v>
      </c>
      <c r="V9" s="261"/>
      <c r="W9" s="261"/>
    </row>
    <row r="10" spans="2:26" ht="15" customHeight="1" x14ac:dyDescent="0.25">
      <c r="B10" s="29"/>
      <c r="C10" s="190">
        <f>'Enel Green Power'!C9</f>
        <v>2022</v>
      </c>
      <c r="D10" s="190">
        <f>'Enel Green Power'!D9</f>
        <v>2023</v>
      </c>
      <c r="E10" s="190">
        <f>'Enel Green Power'!E9</f>
        <v>2024</v>
      </c>
      <c r="F10" s="190">
        <f>$C$10</f>
        <v>2022</v>
      </c>
      <c r="G10" s="190">
        <f>$D$10</f>
        <v>2023</v>
      </c>
      <c r="H10" s="190">
        <f>$E$10</f>
        <v>2024</v>
      </c>
      <c r="I10" s="190">
        <f t="shared" ref="I10" si="0">$C$10</f>
        <v>2022</v>
      </c>
      <c r="J10" s="190">
        <f t="shared" ref="J10" si="1">$D$10</f>
        <v>2023</v>
      </c>
      <c r="K10" s="190">
        <f t="shared" ref="K10" si="2">$E$10</f>
        <v>2024</v>
      </c>
      <c r="L10" s="190">
        <f t="shared" ref="L10" si="3">$C$10</f>
        <v>2022</v>
      </c>
      <c r="M10" s="190">
        <f t="shared" ref="M10" si="4">$D$10</f>
        <v>2023</v>
      </c>
      <c r="N10" s="190">
        <f t="shared" ref="N10" si="5">$E$10</f>
        <v>2024</v>
      </c>
      <c r="O10" s="190">
        <f t="shared" ref="O10" si="6">$C$10</f>
        <v>2022</v>
      </c>
      <c r="P10" s="190">
        <f t="shared" ref="P10" si="7">$D$10</f>
        <v>2023</v>
      </c>
      <c r="Q10" s="190">
        <f t="shared" ref="Q10" si="8">$E$10</f>
        <v>2024</v>
      </c>
      <c r="R10" s="190">
        <f t="shared" ref="R10" si="9">$C$10</f>
        <v>2022</v>
      </c>
      <c r="S10" s="190">
        <f t="shared" ref="S10" si="10">$D$10</f>
        <v>2023</v>
      </c>
      <c r="T10" s="190">
        <f t="shared" ref="T10" si="11">$E$10</f>
        <v>2024</v>
      </c>
      <c r="U10" s="190">
        <f t="shared" ref="U10" si="12">$C$10</f>
        <v>2022</v>
      </c>
      <c r="V10" s="190">
        <f t="shared" ref="V10" si="13">$D$10</f>
        <v>2023</v>
      </c>
      <c r="W10" s="190">
        <f t="shared" ref="W10" si="14">$E$10</f>
        <v>2024</v>
      </c>
    </row>
    <row r="11" spans="2:26" x14ac:dyDescent="0.25">
      <c r="B11" s="68" t="s">
        <v>0</v>
      </c>
      <c r="C11" s="71">
        <v>0.4</v>
      </c>
      <c r="D11" s="64">
        <v>0.4</v>
      </c>
      <c r="E11" s="72">
        <v>0.2</v>
      </c>
      <c r="F11" s="71">
        <v>0.6</v>
      </c>
      <c r="G11" s="64">
        <v>0.7</v>
      </c>
      <c r="H11" s="72">
        <v>0.8</v>
      </c>
      <c r="I11" s="71">
        <v>2.9</v>
      </c>
      <c r="J11" s="64">
        <v>3.5</v>
      </c>
      <c r="K11" s="72">
        <v>3.4</v>
      </c>
      <c r="L11" s="71">
        <v>0.4</v>
      </c>
      <c r="M11" s="64">
        <v>0.4</v>
      </c>
      <c r="N11" s="72">
        <v>0.5</v>
      </c>
      <c r="O11" s="71">
        <v>0.3</v>
      </c>
      <c r="P11" s="64">
        <v>0.3</v>
      </c>
      <c r="Q11" s="72">
        <v>0.2</v>
      </c>
      <c r="R11" s="71">
        <v>0.1</v>
      </c>
      <c r="S11" s="64">
        <v>0.1</v>
      </c>
      <c r="T11" s="72">
        <v>0</v>
      </c>
      <c r="U11" s="78">
        <v>4.8</v>
      </c>
      <c r="V11" s="78">
        <v>5.5</v>
      </c>
      <c r="W11" s="78">
        <v>5.2</v>
      </c>
      <c r="Y11" s="61"/>
      <c r="Z11" s="61"/>
    </row>
    <row r="12" spans="2:26" x14ac:dyDescent="0.25">
      <c r="B12" s="68" t="s">
        <v>1</v>
      </c>
      <c r="C12" s="71">
        <v>0.3</v>
      </c>
      <c r="D12" s="64">
        <v>0.3</v>
      </c>
      <c r="E12" s="72">
        <v>0.3</v>
      </c>
      <c r="F12" s="71">
        <v>1.2</v>
      </c>
      <c r="G12" s="64">
        <v>0.8</v>
      </c>
      <c r="H12" s="72">
        <v>1.1000000000000001</v>
      </c>
      <c r="I12" s="71">
        <v>0.9</v>
      </c>
      <c r="J12" s="64">
        <v>1</v>
      </c>
      <c r="K12" s="72">
        <v>1</v>
      </c>
      <c r="L12" s="71">
        <v>0.2</v>
      </c>
      <c r="M12" s="64">
        <v>0.2</v>
      </c>
      <c r="N12" s="72">
        <v>0.2</v>
      </c>
      <c r="O12" s="74">
        <v>0.1</v>
      </c>
      <c r="P12" s="64">
        <v>0.1</v>
      </c>
      <c r="Q12" s="72">
        <v>0.1</v>
      </c>
      <c r="R12" s="75">
        <v>0</v>
      </c>
      <c r="S12" s="66">
        <v>0</v>
      </c>
      <c r="T12" s="76">
        <v>0</v>
      </c>
      <c r="U12" s="78">
        <v>2.6</v>
      </c>
      <c r="V12" s="78">
        <v>2.2999999999999998</v>
      </c>
      <c r="W12" s="78">
        <v>2.6</v>
      </c>
      <c r="Y12" s="61"/>
      <c r="Z12" s="61"/>
    </row>
    <row r="13" spans="2:26" x14ac:dyDescent="0.25">
      <c r="B13" s="68" t="s">
        <v>33</v>
      </c>
      <c r="C13" s="71">
        <v>0.2</v>
      </c>
      <c r="D13" s="64">
        <v>0.1</v>
      </c>
      <c r="E13" s="72">
        <v>0.1</v>
      </c>
      <c r="F13" s="71">
        <v>1.7</v>
      </c>
      <c r="G13" s="64">
        <v>1.4</v>
      </c>
      <c r="H13" s="72">
        <v>1.2</v>
      </c>
      <c r="I13" s="71">
        <v>1.5</v>
      </c>
      <c r="J13" s="64">
        <v>1.4</v>
      </c>
      <c r="K13" s="72">
        <v>1.8</v>
      </c>
      <c r="L13" s="71">
        <v>0.1</v>
      </c>
      <c r="M13" s="65">
        <v>0</v>
      </c>
      <c r="N13" s="73">
        <v>0</v>
      </c>
      <c r="O13" s="71">
        <v>0.1</v>
      </c>
      <c r="P13" s="65">
        <v>0.1</v>
      </c>
      <c r="Q13" s="73">
        <v>0.1</v>
      </c>
      <c r="R13" s="74">
        <v>0</v>
      </c>
      <c r="S13" s="65">
        <v>0</v>
      </c>
      <c r="T13" s="73">
        <v>0</v>
      </c>
      <c r="U13" s="78">
        <v>3.6</v>
      </c>
      <c r="V13" s="78">
        <v>3.1</v>
      </c>
      <c r="W13" s="78">
        <v>3.1</v>
      </c>
      <c r="Y13" s="61"/>
      <c r="Z13" s="61"/>
    </row>
    <row r="14" spans="2:26" x14ac:dyDescent="0.25">
      <c r="B14" s="68" t="s">
        <v>36</v>
      </c>
      <c r="C14" s="71">
        <v>0.1</v>
      </c>
      <c r="D14" s="64">
        <v>0.1</v>
      </c>
      <c r="E14" s="72">
        <v>0.1</v>
      </c>
      <c r="F14" s="71">
        <v>0.2</v>
      </c>
      <c r="G14" s="64">
        <v>0.4</v>
      </c>
      <c r="H14" s="72">
        <v>1.1000000000000001</v>
      </c>
      <c r="I14" s="71">
        <v>0.2</v>
      </c>
      <c r="J14" s="64">
        <v>0.2</v>
      </c>
      <c r="K14" s="72">
        <v>0.2</v>
      </c>
      <c r="L14" s="74">
        <v>0</v>
      </c>
      <c r="M14" s="65">
        <v>0</v>
      </c>
      <c r="N14" s="73">
        <v>0</v>
      </c>
      <c r="O14" s="74">
        <v>0</v>
      </c>
      <c r="P14" s="65">
        <v>0</v>
      </c>
      <c r="Q14" s="73">
        <v>0</v>
      </c>
      <c r="R14" s="74">
        <v>0</v>
      </c>
      <c r="S14" s="65">
        <v>0</v>
      </c>
      <c r="T14" s="73">
        <v>0</v>
      </c>
      <c r="U14" s="78">
        <v>0.5</v>
      </c>
      <c r="V14" s="78">
        <v>0.7</v>
      </c>
      <c r="W14" s="78">
        <v>1.4</v>
      </c>
      <c r="Y14" s="61"/>
      <c r="Z14" s="61"/>
    </row>
    <row r="15" spans="2:26" x14ac:dyDescent="0.25">
      <c r="B15" s="68" t="s">
        <v>35</v>
      </c>
      <c r="C15" s="74">
        <v>0</v>
      </c>
      <c r="D15" s="65">
        <v>0</v>
      </c>
      <c r="E15" s="73">
        <v>0</v>
      </c>
      <c r="F15" s="71">
        <v>2.4</v>
      </c>
      <c r="G15" s="64">
        <v>2.2000000000000002</v>
      </c>
      <c r="H15" s="72">
        <v>2.2000000000000002</v>
      </c>
      <c r="I15" s="71">
        <v>0</v>
      </c>
      <c r="J15" s="64">
        <v>0</v>
      </c>
      <c r="K15" s="72">
        <v>0</v>
      </c>
      <c r="L15" s="71">
        <v>0</v>
      </c>
      <c r="M15" s="64">
        <v>0</v>
      </c>
      <c r="N15" s="72">
        <v>0</v>
      </c>
      <c r="O15" s="65">
        <v>0</v>
      </c>
      <c r="P15" s="65">
        <v>0</v>
      </c>
      <c r="Q15" s="73">
        <v>0</v>
      </c>
      <c r="R15" s="74">
        <v>0</v>
      </c>
      <c r="S15" s="65">
        <v>0</v>
      </c>
      <c r="T15" s="73">
        <v>0</v>
      </c>
      <c r="U15" s="78">
        <v>2.5</v>
      </c>
      <c r="V15" s="78">
        <v>2.2999999999999998</v>
      </c>
      <c r="W15" s="78">
        <v>2.2000000000000002</v>
      </c>
      <c r="Y15" s="61"/>
      <c r="Z15" s="61"/>
    </row>
    <row r="16" spans="2:26" x14ac:dyDescent="0.25">
      <c r="B16" s="68" t="s">
        <v>2</v>
      </c>
      <c r="C16" s="71">
        <v>0</v>
      </c>
      <c r="D16" s="64">
        <v>0</v>
      </c>
      <c r="E16" s="72">
        <v>0</v>
      </c>
      <c r="F16" s="74">
        <v>0</v>
      </c>
      <c r="G16" s="65">
        <v>0</v>
      </c>
      <c r="H16" s="73">
        <v>0</v>
      </c>
      <c r="I16" s="71">
        <v>0</v>
      </c>
      <c r="J16" s="64">
        <v>0</v>
      </c>
      <c r="K16" s="72">
        <v>0</v>
      </c>
      <c r="L16" s="71">
        <v>0</v>
      </c>
      <c r="M16" s="64">
        <v>0</v>
      </c>
      <c r="N16" s="72">
        <v>0</v>
      </c>
      <c r="O16" s="74">
        <v>0</v>
      </c>
      <c r="P16" s="65">
        <v>0</v>
      </c>
      <c r="Q16" s="73">
        <v>0</v>
      </c>
      <c r="R16" s="187">
        <v>0</v>
      </c>
      <c r="S16" s="188">
        <v>0</v>
      </c>
      <c r="T16" s="189">
        <v>0</v>
      </c>
      <c r="U16" s="78">
        <v>0</v>
      </c>
      <c r="V16" s="78">
        <v>0</v>
      </c>
      <c r="W16" s="78">
        <v>0</v>
      </c>
      <c r="Y16" s="61"/>
      <c r="Z16" s="61"/>
    </row>
    <row r="17" spans="2:28" x14ac:dyDescent="0.25">
      <c r="B17" s="128" t="s">
        <v>5</v>
      </c>
      <c r="C17" s="69">
        <v>0.9</v>
      </c>
      <c r="D17" s="67">
        <v>0.8</v>
      </c>
      <c r="E17" s="70">
        <v>0.6</v>
      </c>
      <c r="F17" s="67">
        <v>6.3</v>
      </c>
      <c r="G17" s="67">
        <v>5.7</v>
      </c>
      <c r="H17" s="67">
        <v>6.6</v>
      </c>
      <c r="I17" s="67">
        <v>5.6</v>
      </c>
      <c r="J17" s="67">
        <v>6.1</v>
      </c>
      <c r="K17" s="67">
        <v>6.4</v>
      </c>
      <c r="L17" s="67">
        <v>0.7</v>
      </c>
      <c r="M17" s="67">
        <v>0.7</v>
      </c>
      <c r="N17" s="67">
        <v>0.7</v>
      </c>
      <c r="O17" s="67">
        <v>0.5</v>
      </c>
      <c r="P17" s="67">
        <v>0.5</v>
      </c>
      <c r="Q17" s="67">
        <v>0.5</v>
      </c>
      <c r="R17" s="77">
        <v>0.2</v>
      </c>
      <c r="S17" s="77">
        <v>-0.1</v>
      </c>
      <c r="T17" s="77">
        <v>-0.1</v>
      </c>
      <c r="U17" s="78">
        <v>14.2</v>
      </c>
      <c r="V17" s="78">
        <v>13.7</v>
      </c>
      <c r="W17" s="78">
        <v>14.7</v>
      </c>
      <c r="Y17" s="61"/>
      <c r="Z17" s="61"/>
    </row>
    <row r="18" spans="2:28" ht="27.75" customHeight="1" x14ac:dyDescent="0.25">
      <c r="B18" s="126" t="s">
        <v>125</v>
      </c>
      <c r="C18" s="267">
        <v>2.4</v>
      </c>
      <c r="D18" s="263"/>
      <c r="E18" s="264"/>
      <c r="F18" s="263">
        <v>18.600000000000001</v>
      </c>
      <c r="G18" s="263"/>
      <c r="H18" s="264"/>
      <c r="I18" s="263">
        <v>18.100000000000001</v>
      </c>
      <c r="J18" s="263"/>
      <c r="K18" s="264"/>
      <c r="L18" s="263">
        <v>2</v>
      </c>
      <c r="M18" s="263"/>
      <c r="N18" s="264"/>
      <c r="O18" s="263">
        <v>1.4</v>
      </c>
      <c r="P18" s="263"/>
      <c r="Q18" s="264"/>
      <c r="R18" s="263">
        <v>0</v>
      </c>
      <c r="S18" s="263"/>
      <c r="T18" s="264"/>
      <c r="U18" s="263">
        <v>42.6</v>
      </c>
      <c r="V18" s="263"/>
      <c r="W18" s="264"/>
    </row>
    <row r="19" spans="2:28" ht="15" customHeight="1" x14ac:dyDescent="0.25">
      <c r="B19" s="122" t="s">
        <v>52</v>
      </c>
      <c r="C19" s="59"/>
      <c r="D19" s="59"/>
      <c r="E19" s="59"/>
      <c r="F19" s="59"/>
      <c r="G19" s="59"/>
      <c r="H19" s="59"/>
      <c r="I19" s="59"/>
      <c r="J19" s="59"/>
      <c r="K19" s="59"/>
      <c r="L19" s="59"/>
      <c r="M19" s="59"/>
      <c r="N19" s="59"/>
      <c r="O19" s="59"/>
      <c r="P19" s="59"/>
      <c r="Q19" s="59"/>
      <c r="R19" s="59"/>
      <c r="S19" s="59"/>
      <c r="T19" s="59"/>
      <c r="U19" s="59"/>
      <c r="V19" s="59"/>
      <c r="W19" s="59"/>
      <c r="X19" s="26"/>
    </row>
    <row r="20" spans="2:28" x14ac:dyDescent="0.25">
      <c r="B20" s="6"/>
      <c r="C20" s="59"/>
      <c r="D20" s="59"/>
      <c r="E20" s="59"/>
      <c r="F20" s="59"/>
      <c r="G20" s="59"/>
      <c r="H20" s="59"/>
      <c r="I20" s="59"/>
      <c r="J20" s="59"/>
      <c r="K20" s="59"/>
      <c r="L20" s="59"/>
      <c r="M20" s="59"/>
      <c r="N20" s="59"/>
      <c r="O20" s="59"/>
      <c r="P20" s="59"/>
      <c r="Q20" s="59"/>
      <c r="R20" s="59"/>
      <c r="S20" s="59"/>
      <c r="T20" s="59"/>
      <c r="U20" s="59"/>
      <c r="V20" s="59"/>
      <c r="W20" s="59"/>
      <c r="X20" s="26"/>
      <c r="AB20" s="26"/>
    </row>
    <row r="21" spans="2:28" x14ac:dyDescent="0.25">
      <c r="B21" s="19" t="s">
        <v>56</v>
      </c>
      <c r="C21" s="5"/>
      <c r="D21" s="5"/>
      <c r="E21" s="5"/>
      <c r="F21" s="5"/>
      <c r="G21" s="5"/>
      <c r="H21" s="5"/>
      <c r="I21" s="5"/>
      <c r="J21" s="5"/>
      <c r="K21" s="5"/>
      <c r="L21" s="5"/>
      <c r="M21" s="5"/>
      <c r="N21" s="5"/>
      <c r="O21" s="5"/>
      <c r="P21" s="5"/>
      <c r="Q21" s="5"/>
      <c r="R21" s="5"/>
      <c r="S21" s="5"/>
      <c r="T21" s="27"/>
      <c r="AB21" s="26"/>
    </row>
    <row r="22" spans="2:28" x14ac:dyDescent="0.25">
      <c r="B22" s="19"/>
      <c r="C22" s="5"/>
      <c r="D22" s="5"/>
      <c r="E22" s="5"/>
      <c r="F22" s="5"/>
      <c r="G22" s="5"/>
      <c r="H22" s="5"/>
      <c r="I22" s="5"/>
      <c r="J22" s="5"/>
      <c r="K22" s="5"/>
      <c r="L22" s="5"/>
      <c r="M22" s="5"/>
      <c r="N22" s="5"/>
      <c r="O22" s="5"/>
      <c r="P22" s="5"/>
      <c r="Q22" s="5"/>
      <c r="R22" s="5"/>
      <c r="S22" s="5"/>
      <c r="T22" s="27"/>
    </row>
    <row r="23" spans="2:28" x14ac:dyDescent="0.25">
      <c r="B23" s="130"/>
      <c r="C23" s="251" t="s">
        <v>73</v>
      </c>
      <c r="D23" s="252"/>
      <c r="E23" s="252"/>
      <c r="F23" s="252"/>
      <c r="G23" s="252"/>
      <c r="H23" s="253"/>
      <c r="I23" s="131"/>
      <c r="J23" s="131"/>
      <c r="K23" s="131"/>
      <c r="L23" s="251" t="s">
        <v>75</v>
      </c>
      <c r="M23" s="252"/>
      <c r="N23" s="252"/>
      <c r="O23" s="252"/>
      <c r="P23" s="252"/>
      <c r="Q23" s="253"/>
      <c r="R23" s="131"/>
      <c r="S23" s="131"/>
      <c r="T23" s="131"/>
      <c r="U23" s="130"/>
      <c r="V23" s="130"/>
      <c r="W23" s="130"/>
    </row>
    <row r="24" spans="2:28" ht="22.5" customHeight="1" x14ac:dyDescent="0.25">
      <c r="B24" s="130"/>
      <c r="C24" s="225" t="s">
        <v>39</v>
      </c>
      <c r="D24" s="226"/>
      <c r="E24" s="227"/>
      <c r="F24" s="225" t="s">
        <v>74</v>
      </c>
      <c r="G24" s="226"/>
      <c r="H24" s="227"/>
      <c r="I24" s="225" t="s">
        <v>66</v>
      </c>
      <c r="J24" s="226"/>
      <c r="K24" s="227"/>
      <c r="L24" s="225" t="s">
        <v>9</v>
      </c>
      <c r="M24" s="226"/>
      <c r="N24" s="227"/>
      <c r="O24" s="260" t="s">
        <v>10</v>
      </c>
      <c r="P24" s="261"/>
      <c r="Q24" s="262"/>
      <c r="R24" s="260" t="s">
        <v>11</v>
      </c>
      <c r="S24" s="261"/>
      <c r="T24" s="262"/>
      <c r="U24" s="260" t="s">
        <v>5</v>
      </c>
      <c r="V24" s="261"/>
      <c r="W24" s="261"/>
    </row>
    <row r="25" spans="2:28" ht="15" customHeight="1" x14ac:dyDescent="0.25">
      <c r="B25" s="29"/>
      <c r="C25" s="190">
        <f>$C$10</f>
        <v>2022</v>
      </c>
      <c r="D25" s="190">
        <f>$D$10</f>
        <v>2023</v>
      </c>
      <c r="E25" s="190">
        <f>$E$10</f>
        <v>2024</v>
      </c>
      <c r="F25" s="190">
        <f t="shared" ref="F25" si="15">$C$10</f>
        <v>2022</v>
      </c>
      <c r="G25" s="190">
        <f t="shared" ref="G25" si="16">$D$10</f>
        <v>2023</v>
      </c>
      <c r="H25" s="190">
        <f t="shared" ref="H25" si="17">$E$10</f>
        <v>2024</v>
      </c>
      <c r="I25" s="190">
        <f t="shared" ref="I25" si="18">$C$10</f>
        <v>2022</v>
      </c>
      <c r="J25" s="190">
        <f t="shared" ref="J25" si="19">$D$10</f>
        <v>2023</v>
      </c>
      <c r="K25" s="190">
        <f t="shared" ref="K25" si="20">$E$10</f>
        <v>2024</v>
      </c>
      <c r="L25" s="190">
        <f t="shared" ref="L25" si="21">$C$10</f>
        <v>2022</v>
      </c>
      <c r="M25" s="190">
        <f t="shared" ref="M25" si="22">$D$10</f>
        <v>2023</v>
      </c>
      <c r="N25" s="190">
        <f t="shared" ref="N25" si="23">$E$10</f>
        <v>2024</v>
      </c>
      <c r="O25" s="190">
        <f t="shared" ref="O25" si="24">$C$10</f>
        <v>2022</v>
      </c>
      <c r="P25" s="190">
        <f t="shared" ref="P25" si="25">$D$10</f>
        <v>2023</v>
      </c>
      <c r="Q25" s="190">
        <f t="shared" ref="Q25" si="26">$E$10</f>
        <v>2024</v>
      </c>
      <c r="R25" s="190">
        <f t="shared" ref="R25" si="27">$C$10</f>
        <v>2022</v>
      </c>
      <c r="S25" s="190">
        <f t="shared" ref="S25" si="28">$D$10</f>
        <v>2023</v>
      </c>
      <c r="T25" s="190">
        <f t="shared" ref="T25" si="29">$E$10</f>
        <v>2024</v>
      </c>
      <c r="U25" s="190">
        <f t="shared" ref="U25" si="30">$C$10</f>
        <v>2022</v>
      </c>
      <c r="V25" s="190">
        <f t="shared" ref="V25" si="31">$D$10</f>
        <v>2023</v>
      </c>
      <c r="W25" s="190">
        <f t="shared" ref="W25" si="32">$E$10</f>
        <v>2024</v>
      </c>
    </row>
    <row r="26" spans="2:28" x14ac:dyDescent="0.25">
      <c r="B26" s="30" t="s">
        <v>0</v>
      </c>
      <c r="C26" s="71">
        <v>0.3</v>
      </c>
      <c r="D26" s="64">
        <v>0.3</v>
      </c>
      <c r="E26" s="72">
        <v>0.1</v>
      </c>
      <c r="F26" s="71">
        <v>0.4</v>
      </c>
      <c r="G26" s="64">
        <v>0.6</v>
      </c>
      <c r="H26" s="72">
        <v>0.6</v>
      </c>
      <c r="I26" s="71">
        <v>1.8</v>
      </c>
      <c r="J26" s="64">
        <v>2.4</v>
      </c>
      <c r="K26" s="72">
        <v>2.2000000000000002</v>
      </c>
      <c r="L26" s="71">
        <v>0</v>
      </c>
      <c r="M26" s="64">
        <v>0</v>
      </c>
      <c r="N26" s="72">
        <v>0</v>
      </c>
      <c r="O26" s="71">
        <v>0.1</v>
      </c>
      <c r="P26" s="64">
        <v>0.2</v>
      </c>
      <c r="Q26" s="72">
        <v>0.1</v>
      </c>
      <c r="R26" s="75">
        <v>0</v>
      </c>
      <c r="S26" s="66">
        <v>0</v>
      </c>
      <c r="T26" s="76">
        <v>0</v>
      </c>
      <c r="U26" s="78">
        <v>2.6</v>
      </c>
      <c r="V26" s="78">
        <v>3.4</v>
      </c>
      <c r="W26" s="78">
        <v>3.2</v>
      </c>
      <c r="X26" s="61"/>
      <c r="Y26" s="61"/>
      <c r="Z26" s="61"/>
    </row>
    <row r="27" spans="2:28" x14ac:dyDescent="0.25">
      <c r="B27" s="30" t="s">
        <v>1</v>
      </c>
      <c r="C27" s="74">
        <v>0</v>
      </c>
      <c r="D27" s="64">
        <v>0</v>
      </c>
      <c r="E27" s="72">
        <v>0</v>
      </c>
      <c r="F27" s="71">
        <v>1.1000000000000001</v>
      </c>
      <c r="G27" s="64">
        <v>0.7</v>
      </c>
      <c r="H27" s="72">
        <v>1.1000000000000001</v>
      </c>
      <c r="I27" s="71">
        <v>0.5</v>
      </c>
      <c r="J27" s="64">
        <v>0.5</v>
      </c>
      <c r="K27" s="72">
        <v>0.4</v>
      </c>
      <c r="L27" s="71">
        <v>0</v>
      </c>
      <c r="M27" s="64">
        <v>0</v>
      </c>
      <c r="N27" s="72">
        <v>0</v>
      </c>
      <c r="O27" s="65">
        <v>0</v>
      </c>
      <c r="P27" s="65">
        <v>0</v>
      </c>
      <c r="Q27" s="73">
        <v>0</v>
      </c>
      <c r="R27" s="64">
        <v>0</v>
      </c>
      <c r="S27" s="64">
        <v>0</v>
      </c>
      <c r="T27" s="72">
        <v>0</v>
      </c>
      <c r="U27" s="78">
        <v>1.6</v>
      </c>
      <c r="V27" s="78">
        <v>1.2</v>
      </c>
      <c r="W27" s="78">
        <v>1.5</v>
      </c>
      <c r="X27" s="61"/>
      <c r="Y27" s="61"/>
      <c r="Z27" s="61"/>
    </row>
    <row r="28" spans="2:28" x14ac:dyDescent="0.25">
      <c r="B28" s="30" t="s">
        <v>33</v>
      </c>
      <c r="C28" s="74">
        <v>0</v>
      </c>
      <c r="D28" s="65">
        <v>0</v>
      </c>
      <c r="E28" s="73">
        <v>0</v>
      </c>
      <c r="F28" s="71">
        <v>1.6</v>
      </c>
      <c r="G28" s="64">
        <v>1.3</v>
      </c>
      <c r="H28" s="72">
        <v>1.1000000000000001</v>
      </c>
      <c r="I28" s="71">
        <v>0.4</v>
      </c>
      <c r="J28" s="64">
        <v>0.4</v>
      </c>
      <c r="K28" s="72">
        <v>0.6</v>
      </c>
      <c r="L28" s="71">
        <v>0</v>
      </c>
      <c r="M28" s="64">
        <v>0</v>
      </c>
      <c r="N28" s="72">
        <v>0</v>
      </c>
      <c r="O28" s="71">
        <v>0.1</v>
      </c>
      <c r="P28" s="65">
        <v>0</v>
      </c>
      <c r="Q28" s="73">
        <v>0</v>
      </c>
      <c r="R28" s="64">
        <v>0</v>
      </c>
      <c r="S28" s="64">
        <v>0</v>
      </c>
      <c r="T28" s="72">
        <v>0</v>
      </c>
      <c r="U28" s="78">
        <v>2.2000000000000002</v>
      </c>
      <c r="V28" s="78">
        <v>1.8</v>
      </c>
      <c r="W28" s="78">
        <v>1.7</v>
      </c>
      <c r="X28" s="61"/>
      <c r="Y28" s="61"/>
      <c r="Z28" s="61"/>
    </row>
    <row r="29" spans="2:28" x14ac:dyDescent="0.25">
      <c r="B29" s="30" t="s">
        <v>36</v>
      </c>
      <c r="C29" s="74">
        <v>0</v>
      </c>
      <c r="D29" s="65">
        <v>0</v>
      </c>
      <c r="E29" s="73">
        <v>0</v>
      </c>
      <c r="F29" s="71">
        <v>0.2</v>
      </c>
      <c r="G29" s="64">
        <v>0.4</v>
      </c>
      <c r="H29" s="72">
        <v>1</v>
      </c>
      <c r="I29" s="71">
        <v>0.1</v>
      </c>
      <c r="J29" s="64">
        <v>0.1</v>
      </c>
      <c r="K29" s="72">
        <v>0.1</v>
      </c>
      <c r="L29" s="71">
        <v>0</v>
      </c>
      <c r="M29" s="64">
        <v>0</v>
      </c>
      <c r="N29" s="72">
        <v>0</v>
      </c>
      <c r="O29" s="74">
        <v>0</v>
      </c>
      <c r="P29" s="65">
        <v>0</v>
      </c>
      <c r="Q29" s="73">
        <v>0</v>
      </c>
      <c r="R29" s="64">
        <v>0</v>
      </c>
      <c r="S29" s="64">
        <v>0</v>
      </c>
      <c r="T29" s="72">
        <v>0</v>
      </c>
      <c r="U29" s="78">
        <v>0.3</v>
      </c>
      <c r="V29" s="78">
        <v>0.5</v>
      </c>
      <c r="W29" s="78">
        <v>1.2</v>
      </c>
      <c r="X29" s="61"/>
      <c r="Y29" s="61"/>
      <c r="Z29" s="61"/>
    </row>
    <row r="30" spans="2:28" x14ac:dyDescent="0.25">
      <c r="B30" s="30" t="s">
        <v>35</v>
      </c>
      <c r="C30" s="71">
        <v>0</v>
      </c>
      <c r="D30" s="64">
        <v>0</v>
      </c>
      <c r="E30" s="72">
        <v>0</v>
      </c>
      <c r="F30" s="71">
        <v>2.4</v>
      </c>
      <c r="G30" s="64">
        <v>2.2000000000000002</v>
      </c>
      <c r="H30" s="72">
        <v>2.1</v>
      </c>
      <c r="I30" s="71">
        <v>0</v>
      </c>
      <c r="J30" s="64">
        <v>0</v>
      </c>
      <c r="K30" s="72">
        <v>0</v>
      </c>
      <c r="L30" s="71">
        <v>0</v>
      </c>
      <c r="M30" s="64">
        <v>0</v>
      </c>
      <c r="N30" s="72">
        <v>0</v>
      </c>
      <c r="O30" s="65">
        <v>0</v>
      </c>
      <c r="P30" s="65">
        <v>0</v>
      </c>
      <c r="Q30" s="73">
        <v>0</v>
      </c>
      <c r="R30" s="71">
        <v>0</v>
      </c>
      <c r="S30" s="64">
        <v>0</v>
      </c>
      <c r="T30" s="72">
        <v>0</v>
      </c>
      <c r="U30" s="78">
        <v>2.4</v>
      </c>
      <c r="V30" s="78">
        <v>2.2000000000000002</v>
      </c>
      <c r="W30" s="78">
        <v>2.1</v>
      </c>
      <c r="X30" s="61"/>
      <c r="Y30" s="61"/>
      <c r="Z30" s="61"/>
    </row>
    <row r="31" spans="2:28" x14ac:dyDescent="0.25">
      <c r="B31" s="30" t="s">
        <v>2</v>
      </c>
      <c r="C31" s="71">
        <v>0</v>
      </c>
      <c r="D31" s="64">
        <v>0</v>
      </c>
      <c r="E31" s="72">
        <v>0</v>
      </c>
      <c r="F31" s="74">
        <v>0</v>
      </c>
      <c r="G31" s="65">
        <v>0</v>
      </c>
      <c r="H31" s="73">
        <v>0</v>
      </c>
      <c r="I31" s="71">
        <v>0</v>
      </c>
      <c r="J31" s="64">
        <v>0</v>
      </c>
      <c r="K31" s="72">
        <v>0</v>
      </c>
      <c r="L31" s="71">
        <v>0</v>
      </c>
      <c r="M31" s="64">
        <v>0</v>
      </c>
      <c r="N31" s="72">
        <v>0</v>
      </c>
      <c r="O31" s="74">
        <v>0</v>
      </c>
      <c r="P31" s="65">
        <v>0</v>
      </c>
      <c r="Q31" s="73">
        <v>0</v>
      </c>
      <c r="R31" s="71">
        <v>0</v>
      </c>
      <c r="S31" s="64">
        <v>0</v>
      </c>
      <c r="T31" s="72">
        <v>0</v>
      </c>
      <c r="U31" s="78">
        <v>0</v>
      </c>
      <c r="V31" s="78">
        <v>0</v>
      </c>
      <c r="W31" s="78">
        <v>0</v>
      </c>
      <c r="X31" s="61"/>
      <c r="Y31" s="61"/>
      <c r="Z31" s="61"/>
    </row>
    <row r="32" spans="2:28" x14ac:dyDescent="0.25">
      <c r="B32" s="127" t="s">
        <v>5</v>
      </c>
      <c r="C32" s="69">
        <v>0.4</v>
      </c>
      <c r="D32" s="67">
        <v>0.3</v>
      </c>
      <c r="E32" s="70">
        <v>0.2</v>
      </c>
      <c r="F32" s="67">
        <v>5.9</v>
      </c>
      <c r="G32" s="67">
        <v>5.2</v>
      </c>
      <c r="H32" s="67">
        <v>6.2</v>
      </c>
      <c r="I32" s="67">
        <v>2.9</v>
      </c>
      <c r="J32" s="67">
        <v>3.4</v>
      </c>
      <c r="K32" s="67">
        <v>3.4</v>
      </c>
      <c r="L32" s="67">
        <v>0</v>
      </c>
      <c r="M32" s="67">
        <v>0</v>
      </c>
      <c r="N32" s="67">
        <v>0</v>
      </c>
      <c r="O32" s="67">
        <v>0.1</v>
      </c>
      <c r="P32" s="67">
        <v>0.2</v>
      </c>
      <c r="Q32" s="67">
        <v>0.3</v>
      </c>
      <c r="R32" s="77">
        <v>0</v>
      </c>
      <c r="S32" s="77">
        <v>0</v>
      </c>
      <c r="T32" s="77">
        <v>0</v>
      </c>
      <c r="U32" s="78">
        <v>9.3000000000000007</v>
      </c>
      <c r="V32" s="78">
        <v>9.1999999999999993</v>
      </c>
      <c r="W32" s="78">
        <v>10</v>
      </c>
      <c r="X32" s="61"/>
      <c r="Y32" s="61"/>
      <c r="Z32" s="61"/>
    </row>
    <row r="33" spans="2:30" ht="22.5" customHeight="1" x14ac:dyDescent="0.25">
      <c r="B33" s="125" t="s">
        <v>125</v>
      </c>
      <c r="C33" s="267">
        <v>0.9</v>
      </c>
      <c r="D33" s="263"/>
      <c r="E33" s="264"/>
      <c r="F33" s="263">
        <v>17.2</v>
      </c>
      <c r="G33" s="263"/>
      <c r="H33" s="264"/>
      <c r="I33" s="263">
        <v>9.6</v>
      </c>
      <c r="J33" s="263"/>
      <c r="K33" s="264"/>
      <c r="L33" s="263">
        <v>0</v>
      </c>
      <c r="M33" s="263"/>
      <c r="N33" s="264"/>
      <c r="O33" s="263">
        <v>0.6</v>
      </c>
      <c r="P33" s="263"/>
      <c r="Q33" s="264"/>
      <c r="R33" s="263">
        <v>0.1</v>
      </c>
      <c r="S33" s="263"/>
      <c r="T33" s="264"/>
      <c r="U33" s="267">
        <v>28.4</v>
      </c>
      <c r="V33" s="263"/>
      <c r="W33" s="264"/>
      <c r="X33" s="61"/>
      <c r="Y33" s="61"/>
      <c r="Z33" s="61"/>
    </row>
    <row r="34" spans="2:30" x14ac:dyDescent="0.25">
      <c r="B34" s="122" t="s">
        <v>100</v>
      </c>
      <c r="C34" s="59"/>
      <c r="D34" s="59"/>
      <c r="E34" s="59"/>
      <c r="F34" s="59"/>
      <c r="G34" s="59"/>
      <c r="H34" s="59"/>
      <c r="I34" s="59"/>
      <c r="J34" s="59"/>
      <c r="K34" s="59"/>
      <c r="L34" s="59"/>
      <c r="M34" s="59"/>
      <c r="N34" s="59"/>
      <c r="O34" s="59"/>
      <c r="P34" s="59"/>
      <c r="Q34" s="59"/>
      <c r="R34" s="59"/>
      <c r="S34" s="59"/>
      <c r="T34" s="59"/>
      <c r="U34" s="59"/>
      <c r="V34" s="59"/>
    </row>
    <row r="35" spans="2:30" x14ac:dyDescent="0.25">
      <c r="S35" s="62"/>
      <c r="T35" s="62"/>
      <c r="U35" s="62"/>
      <c r="V35" s="62"/>
      <c r="W35" s="62"/>
    </row>
    <row r="36" spans="2:30" x14ac:dyDescent="0.25">
      <c r="B36" s="132" t="s">
        <v>20</v>
      </c>
      <c r="C36" s="129"/>
      <c r="D36" s="129"/>
      <c r="E36" s="129"/>
      <c r="F36" s="129"/>
      <c r="G36" s="129"/>
      <c r="H36" s="129"/>
      <c r="I36" s="129"/>
      <c r="J36" s="129"/>
      <c r="S36" s="28"/>
      <c r="X36" s="62"/>
      <c r="Y36" s="62"/>
      <c r="Z36" s="62"/>
    </row>
    <row r="37" spans="2:30" x14ac:dyDescent="0.25">
      <c r="B37" s="129"/>
      <c r="C37" s="129"/>
      <c r="D37" s="129"/>
      <c r="E37" s="129"/>
      <c r="F37" s="129"/>
      <c r="G37" s="129"/>
      <c r="H37" s="129"/>
      <c r="I37" s="129"/>
      <c r="J37" s="129"/>
      <c r="S37" s="28"/>
      <c r="AA37" s="62"/>
      <c r="AB37" s="62"/>
      <c r="AC37" s="62"/>
      <c r="AD37" s="62"/>
    </row>
    <row r="38" spans="2:30" x14ac:dyDescent="0.25">
      <c r="B38" s="133"/>
      <c r="C38" s="254" t="s">
        <v>79</v>
      </c>
      <c r="D38" s="254"/>
      <c r="E38" s="254"/>
      <c r="F38" s="254"/>
      <c r="G38" s="129"/>
      <c r="H38" s="129"/>
      <c r="I38" s="129"/>
      <c r="J38" s="129"/>
      <c r="S38" s="28"/>
    </row>
    <row r="39" spans="2:30" x14ac:dyDescent="0.25">
      <c r="B39" s="29"/>
      <c r="C39" s="190" t="s">
        <v>63</v>
      </c>
      <c r="D39" s="190">
        <v>2022</v>
      </c>
      <c r="E39" s="190">
        <v>2023</v>
      </c>
      <c r="F39" s="190">
        <v>2024</v>
      </c>
      <c r="G39" s="129"/>
      <c r="H39" s="129"/>
      <c r="I39" s="129"/>
      <c r="J39" s="129"/>
    </row>
    <row r="40" spans="2:30" x14ac:dyDescent="0.25">
      <c r="B40" s="30" t="s">
        <v>23</v>
      </c>
      <c r="C40" s="31">
        <v>85.7</v>
      </c>
      <c r="D40" s="31">
        <v>88.1</v>
      </c>
      <c r="E40" s="31">
        <v>78.900000000000006</v>
      </c>
      <c r="F40" s="31">
        <v>75</v>
      </c>
      <c r="G40" s="129"/>
      <c r="H40" s="129"/>
      <c r="I40" s="129"/>
      <c r="J40" s="129"/>
    </row>
    <row r="41" spans="2:30" x14ac:dyDescent="0.25">
      <c r="B41" s="30" t="s">
        <v>24</v>
      </c>
      <c r="C41" s="31">
        <v>89</v>
      </c>
      <c r="D41" s="31">
        <v>82.9</v>
      </c>
      <c r="E41" s="31">
        <v>69.400000000000006</v>
      </c>
      <c r="F41" s="31">
        <v>59</v>
      </c>
      <c r="G41" s="129"/>
      <c r="H41" s="129"/>
      <c r="I41" s="129"/>
      <c r="J41" s="129"/>
    </row>
    <row r="42" spans="2:30" x14ac:dyDescent="0.25">
      <c r="B42" s="129"/>
      <c r="C42" s="129"/>
      <c r="D42" s="129"/>
      <c r="E42" s="129"/>
      <c r="F42" s="129"/>
      <c r="G42" s="129"/>
      <c r="H42" s="129"/>
      <c r="I42" s="129"/>
      <c r="J42" s="129"/>
    </row>
    <row r="43" spans="2:30" x14ac:dyDescent="0.25">
      <c r="B43" s="129"/>
      <c r="C43" s="129"/>
      <c r="D43" s="129"/>
      <c r="E43" s="129"/>
      <c r="F43" s="129"/>
      <c r="G43" s="129"/>
      <c r="H43" s="129"/>
      <c r="I43" s="129"/>
      <c r="J43" s="129"/>
    </row>
    <row r="44" spans="2:30" x14ac:dyDescent="0.25">
      <c r="B44" s="258" t="s">
        <v>3</v>
      </c>
      <c r="C44" s="259"/>
      <c r="D44" s="129"/>
      <c r="E44" s="129"/>
      <c r="F44" s="129"/>
      <c r="G44" s="129"/>
      <c r="H44" s="129"/>
      <c r="I44" s="129"/>
      <c r="J44" s="129"/>
    </row>
    <row r="45" spans="2:30" x14ac:dyDescent="0.25">
      <c r="B45" s="129"/>
      <c r="C45" s="129"/>
      <c r="D45" s="129"/>
      <c r="E45" s="129"/>
      <c r="F45" s="129"/>
      <c r="G45" s="129"/>
      <c r="H45" s="129"/>
      <c r="I45" s="129"/>
      <c r="J45" s="129"/>
    </row>
    <row r="46" spans="2:30" x14ac:dyDescent="0.25">
      <c r="B46" s="133"/>
      <c r="C46" s="255" t="s">
        <v>80</v>
      </c>
      <c r="D46" s="256"/>
      <c r="E46" s="256"/>
      <c r="F46" s="256"/>
      <c r="G46" s="256"/>
      <c r="H46" s="256"/>
      <c r="I46" s="256"/>
      <c r="J46" s="257"/>
    </row>
    <row r="47" spans="2:30" x14ac:dyDescent="0.25">
      <c r="B47" s="29"/>
      <c r="C47" s="225" t="str">
        <f>+C39</f>
        <v>2021E</v>
      </c>
      <c r="D47" s="227"/>
      <c r="E47" s="225">
        <f>+D39</f>
        <v>2022</v>
      </c>
      <c r="F47" s="227"/>
      <c r="G47" s="225">
        <f>+E39</f>
        <v>2023</v>
      </c>
      <c r="H47" s="227"/>
      <c r="I47" s="225">
        <f>+F39</f>
        <v>2024</v>
      </c>
      <c r="J47" s="227"/>
    </row>
    <row r="48" spans="2:30" x14ac:dyDescent="0.25">
      <c r="B48" s="29"/>
      <c r="C48" s="50" t="s">
        <v>22</v>
      </c>
      <c r="D48" s="51" t="s">
        <v>4</v>
      </c>
      <c r="E48" s="50" t="s">
        <v>22</v>
      </c>
      <c r="F48" s="51" t="s">
        <v>4</v>
      </c>
      <c r="G48" s="50" t="s">
        <v>22</v>
      </c>
      <c r="H48" s="51" t="s">
        <v>4</v>
      </c>
      <c r="I48" s="50" t="s">
        <v>22</v>
      </c>
      <c r="J48" s="190" t="s">
        <v>4</v>
      </c>
    </row>
    <row r="49" spans="2:23" x14ac:dyDescent="0.25">
      <c r="B49" s="30" t="s">
        <v>82</v>
      </c>
      <c r="C49" s="31">
        <v>51.9</v>
      </c>
      <c r="D49" s="98">
        <v>0.94</v>
      </c>
      <c r="E49" s="31">
        <v>60.9</v>
      </c>
      <c r="F49" s="98">
        <v>1</v>
      </c>
      <c r="G49" s="31">
        <v>70.7</v>
      </c>
      <c r="H49" s="98">
        <v>0.38</v>
      </c>
      <c r="I49" s="31">
        <v>0</v>
      </c>
      <c r="J49" s="31">
        <v>0</v>
      </c>
    </row>
    <row r="50" spans="2:23" x14ac:dyDescent="0.25">
      <c r="B50" s="30" t="s">
        <v>81</v>
      </c>
      <c r="C50" s="31">
        <v>71.099999999999994</v>
      </c>
      <c r="D50" s="98">
        <v>1</v>
      </c>
      <c r="E50" s="31">
        <v>76.3</v>
      </c>
      <c r="F50" s="98">
        <v>0.88</v>
      </c>
      <c r="G50" s="31" t="s">
        <v>126</v>
      </c>
      <c r="H50" s="98" t="s">
        <v>127</v>
      </c>
      <c r="I50" s="31">
        <v>0</v>
      </c>
      <c r="J50" s="31">
        <v>0</v>
      </c>
    </row>
    <row r="51" spans="2:23" x14ac:dyDescent="0.25">
      <c r="B51" s="30" t="s">
        <v>29</v>
      </c>
      <c r="C51" s="31">
        <v>59.7</v>
      </c>
      <c r="D51" s="98">
        <v>1</v>
      </c>
      <c r="E51" s="31">
        <v>61.6</v>
      </c>
      <c r="F51" s="98">
        <v>1</v>
      </c>
      <c r="G51" s="31">
        <v>59.3</v>
      </c>
      <c r="H51" s="98">
        <v>1</v>
      </c>
      <c r="I51" s="31">
        <v>53.7</v>
      </c>
      <c r="J51" s="98">
        <v>1</v>
      </c>
    </row>
    <row r="52" spans="2:23" x14ac:dyDescent="0.25">
      <c r="B52" s="30" t="s">
        <v>25</v>
      </c>
      <c r="C52" s="31">
        <v>71.8</v>
      </c>
      <c r="D52" s="98">
        <v>1</v>
      </c>
      <c r="E52" s="31">
        <v>68</v>
      </c>
      <c r="F52" s="98">
        <v>1</v>
      </c>
      <c r="G52" s="31">
        <v>67.2</v>
      </c>
      <c r="H52" s="98">
        <v>1</v>
      </c>
      <c r="I52" s="31">
        <v>66.2</v>
      </c>
      <c r="J52" s="98">
        <v>1</v>
      </c>
    </row>
    <row r="53" spans="2:23" x14ac:dyDescent="0.25">
      <c r="B53" s="30" t="s">
        <v>26</v>
      </c>
      <c r="C53" s="31">
        <v>67.3</v>
      </c>
      <c r="D53" s="98">
        <v>1</v>
      </c>
      <c r="E53" s="31">
        <v>66</v>
      </c>
      <c r="F53" s="98">
        <v>1</v>
      </c>
      <c r="G53" s="31">
        <v>67.400000000000006</v>
      </c>
      <c r="H53" s="98">
        <v>0.97</v>
      </c>
      <c r="I53" s="31">
        <v>67.7</v>
      </c>
      <c r="J53" s="98">
        <v>0.94</v>
      </c>
    </row>
    <row r="54" spans="2:23" x14ac:dyDescent="0.25">
      <c r="B54" s="30" t="s">
        <v>27</v>
      </c>
      <c r="C54" s="31">
        <v>56.3</v>
      </c>
      <c r="D54" s="98">
        <v>1</v>
      </c>
      <c r="E54" s="31">
        <v>59.1</v>
      </c>
      <c r="F54" s="98">
        <v>1</v>
      </c>
      <c r="G54" s="31">
        <v>61.6</v>
      </c>
      <c r="H54" s="98">
        <v>1</v>
      </c>
      <c r="I54" s="31">
        <v>63.1</v>
      </c>
      <c r="J54" s="98">
        <v>0.97</v>
      </c>
    </row>
    <row r="55" spans="2:23" ht="38.450000000000003" customHeight="1" x14ac:dyDescent="0.25">
      <c r="B55" s="265" t="s">
        <v>83</v>
      </c>
      <c r="C55" s="266"/>
      <c r="D55" s="266"/>
      <c r="E55" s="266"/>
      <c r="F55" s="266"/>
      <c r="G55" s="266"/>
      <c r="H55" s="266"/>
      <c r="I55" s="266"/>
      <c r="J55" s="129"/>
    </row>
    <row r="59" spans="2:23" ht="15.75" thickBot="1" x14ac:dyDescent="0.3">
      <c r="B59" s="219" t="s">
        <v>44</v>
      </c>
      <c r="C59" s="220"/>
      <c r="D59" s="95"/>
      <c r="E59" s="95"/>
      <c r="F59" s="95"/>
      <c r="G59" s="95"/>
      <c r="H59" s="95"/>
      <c r="I59" s="95"/>
      <c r="J59" s="95"/>
      <c r="K59" s="95"/>
      <c r="L59" s="95"/>
      <c r="M59" s="95"/>
      <c r="N59" s="95"/>
      <c r="O59" s="95"/>
      <c r="P59" s="95"/>
      <c r="Q59" s="95"/>
      <c r="R59" s="95"/>
      <c r="S59" s="95"/>
      <c r="T59" s="95"/>
      <c r="U59" s="95"/>
      <c r="V59" s="95"/>
      <c r="W59" s="95"/>
    </row>
  </sheetData>
  <mergeCells count="44">
    <mergeCell ref="B59:C59"/>
    <mergeCell ref="R24:T24"/>
    <mergeCell ref="U9:W9"/>
    <mergeCell ref="C18:E18"/>
    <mergeCell ref="F18:H18"/>
    <mergeCell ref="I18:K18"/>
    <mergeCell ref="L18:N18"/>
    <mergeCell ref="O18:Q18"/>
    <mergeCell ref="R18:T18"/>
    <mergeCell ref="U18:W18"/>
    <mergeCell ref="C9:E9"/>
    <mergeCell ref="F9:H9"/>
    <mergeCell ref="I9:K9"/>
    <mergeCell ref="L9:N9"/>
    <mergeCell ref="O9:Q9"/>
    <mergeCell ref="R9:T9"/>
    <mergeCell ref="B55:I55"/>
    <mergeCell ref="B2:C2"/>
    <mergeCell ref="X4:Y4"/>
    <mergeCell ref="B3:W4"/>
    <mergeCell ref="C8:H8"/>
    <mergeCell ref="C23:H23"/>
    <mergeCell ref="U24:W24"/>
    <mergeCell ref="C33:E33"/>
    <mergeCell ref="F33:H33"/>
    <mergeCell ref="O33:Q33"/>
    <mergeCell ref="R33:T33"/>
    <mergeCell ref="U33:W33"/>
    <mergeCell ref="C24:E24"/>
    <mergeCell ref="F24:H24"/>
    <mergeCell ref="I24:K24"/>
    <mergeCell ref="L24:N24"/>
    <mergeCell ref="L8:Q8"/>
    <mergeCell ref="L23:Q23"/>
    <mergeCell ref="C38:F38"/>
    <mergeCell ref="C46:J46"/>
    <mergeCell ref="C47:D47"/>
    <mergeCell ref="E47:F47"/>
    <mergeCell ref="G47:H47"/>
    <mergeCell ref="I47:J47"/>
    <mergeCell ref="B44:C44"/>
    <mergeCell ref="O24:Q24"/>
    <mergeCell ref="I33:K33"/>
    <mergeCell ref="L33:N33"/>
  </mergeCells>
  <pageMargins left="0.7" right="0.7" top="0.75" bottom="0.75" header="0.3" footer="0.3"/>
  <pageSetup paperSize="8" scale="84" fitToHeight="0" orientation="landscape"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DE6E8"/>
  </sheetPr>
  <dimension ref="B2:C25"/>
  <sheetViews>
    <sheetView showGridLines="0" zoomScale="80" zoomScaleNormal="80" workbookViewId="0"/>
  </sheetViews>
  <sheetFormatPr defaultColWidth="9.140625" defaultRowHeight="15" x14ac:dyDescent="0.25"/>
  <cols>
    <col min="3" max="3" width="92.85546875" customWidth="1"/>
  </cols>
  <sheetData>
    <row r="2" spans="2:3" x14ac:dyDescent="0.25">
      <c r="B2" s="268" t="s">
        <v>44</v>
      </c>
      <c r="C2" s="269"/>
    </row>
    <row r="3" spans="2:3" ht="20.25" customHeight="1" x14ac:dyDescent="0.25">
      <c r="C3" s="270" t="s">
        <v>19</v>
      </c>
    </row>
    <row r="4" spans="2:3" ht="15.75" customHeight="1" thickBot="1" x14ac:dyDescent="0.3">
      <c r="C4" s="218"/>
    </row>
    <row r="5" spans="2:3" ht="15" customHeight="1" x14ac:dyDescent="0.25">
      <c r="C5" s="271" t="s">
        <v>99</v>
      </c>
    </row>
    <row r="6" spans="2:3" ht="15" customHeight="1" x14ac:dyDescent="0.25">
      <c r="C6" s="272"/>
    </row>
    <row r="7" spans="2:3" ht="14.45" customHeight="1" x14ac:dyDescent="0.25">
      <c r="C7" s="272"/>
    </row>
    <row r="8" spans="2:3" ht="15" customHeight="1" x14ac:dyDescent="0.25">
      <c r="C8" s="272"/>
    </row>
    <row r="9" spans="2:3" ht="14.45" customHeight="1" x14ac:dyDescent="0.25">
      <c r="C9" s="272"/>
    </row>
    <row r="10" spans="2:3" ht="15" customHeight="1" x14ac:dyDescent="0.25">
      <c r="C10" s="272"/>
    </row>
    <row r="11" spans="2:3" ht="14.45" customHeight="1" x14ac:dyDescent="0.25">
      <c r="C11" s="272"/>
    </row>
    <row r="12" spans="2:3" ht="15" customHeight="1" x14ac:dyDescent="0.25">
      <c r="C12" s="272"/>
    </row>
    <row r="13" spans="2:3" ht="14.45" customHeight="1" x14ac:dyDescent="0.25">
      <c r="C13" s="272"/>
    </row>
    <row r="14" spans="2:3" ht="15" customHeight="1" x14ac:dyDescent="0.25">
      <c r="C14" s="272"/>
    </row>
    <row r="15" spans="2:3" ht="14.45" customHeight="1" x14ac:dyDescent="0.25">
      <c r="C15" s="272"/>
    </row>
    <row r="16" spans="2:3" ht="15" customHeight="1" x14ac:dyDescent="0.25">
      <c r="C16" s="272"/>
    </row>
    <row r="17" spans="3:3" ht="14.45" customHeight="1" x14ac:dyDescent="0.25">
      <c r="C17" s="272"/>
    </row>
    <row r="18" spans="3:3" ht="15" customHeight="1" x14ac:dyDescent="0.25">
      <c r="C18" s="272"/>
    </row>
    <row r="19" spans="3:3" ht="14.45" customHeight="1" x14ac:dyDescent="0.25">
      <c r="C19" s="272"/>
    </row>
    <row r="20" spans="3:3" ht="15" customHeight="1" x14ac:dyDescent="0.25">
      <c r="C20" s="272"/>
    </row>
    <row r="21" spans="3:3" ht="14.45" customHeight="1" x14ac:dyDescent="0.25">
      <c r="C21" s="272"/>
    </row>
    <row r="22" spans="3:3" ht="14.45" customHeight="1" thickBot="1" x14ac:dyDescent="0.3">
      <c r="C22" s="121"/>
    </row>
    <row r="23" spans="3:3" x14ac:dyDescent="0.25">
      <c r="C23" s="172"/>
    </row>
    <row r="24" spans="3:3" x14ac:dyDescent="0.25">
      <c r="C24" s="172"/>
    </row>
    <row r="25" spans="3:3" x14ac:dyDescent="0.25">
      <c r="C25" s="172"/>
    </row>
  </sheetData>
  <mergeCells count="3">
    <mergeCell ref="B2:C2"/>
    <mergeCell ref="C3:C4"/>
    <mergeCell ref="C5:C21"/>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AFD69F-2EF4-4CD3-AA39-FE1B876441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8CB95E-E322-4122-B91F-7F9A209E8CCC}">
  <ds:schemaRefs>
    <ds:schemaRef ds:uri="http://schemas.microsoft.com/sharepoint/v3/contenttype/forms"/>
  </ds:schemaRefs>
</ds:datastoreItem>
</file>

<file path=customXml/itemProps3.xml><?xml version="1.0" encoding="utf-8"?>
<ds:datastoreItem xmlns:ds="http://schemas.openxmlformats.org/officeDocument/2006/customXml" ds:itemID="{42D37E8E-01BA-48EA-A041-0EAF22DFB7F2}">
  <ds:schemaRefs>
    <ds:schemaRef ds:uri="http://purl.org/dc/elements/1.1/"/>
    <ds:schemaRef ds:uri="http://schemas.microsoft.com/office/2006/metadata/properties"/>
    <ds:schemaRef ds:uri="0a209f37-f78e-441c-82ec-e3d9ebff7785"/>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64fdff7b-91bf-4200-8f3a-035f0963cf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1</vt:i4>
      </vt:variant>
    </vt:vector>
  </HeadingPairs>
  <TitlesOfParts>
    <vt:vector size="9" baseType="lpstr">
      <vt:lpstr>Cover</vt:lpstr>
      <vt:lpstr>Index</vt:lpstr>
      <vt:lpstr>Macroscenario</vt:lpstr>
      <vt:lpstr>Enel Green Power</vt:lpstr>
      <vt:lpstr>Global I&amp;N</vt:lpstr>
      <vt:lpstr>Global Customers</vt:lpstr>
      <vt:lpstr>Group Financials</vt:lpstr>
      <vt:lpstr>Disclaimer</vt:lpstr>
      <vt:lpstr>Cover!Area_stampa</vt:lpstr>
    </vt:vector>
  </TitlesOfParts>
  <Company>Enel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Tomassi Noemi (HLD AFC)</cp:lastModifiedBy>
  <cp:lastPrinted>2018-11-13T16:06:55Z</cp:lastPrinted>
  <dcterms:created xsi:type="dcterms:W3CDTF">2018-11-07T11:51:46Z</dcterms:created>
  <dcterms:modified xsi:type="dcterms:W3CDTF">2021-11-23T22:11:32Z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2021-11-22T11:41:40Z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acde286e-9fd3-468e-95ee-5bef2dee6e32</vt:lpwstr>
  </property>
  <property fmtid="{D5CDD505-2E9C-101B-9397-08002B2CF9AE}" pid="11" name="MSIP_Label_797ad33d-ed35-43c0-b526-22bc83c17deb_ContentBits">
    <vt:lpwstr>1</vt:lpwstr>
  </property>
</Properties>
</file>