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enelcom.sharepoint.com/sites/test955/AFC IR/3. Results/2021/H1 2021/FINAL/"/>
    </mc:Choice>
  </mc:AlternateContent>
  <xr:revisionPtr revIDLastSave="1369" documentId="11_364B20CEEF09D67EC3D85067F17F8291CB94D4C7" xr6:coauthVersionLast="45" xr6:coauthVersionMax="45" xr10:uidLastSave="{C7058F55-912B-490F-8592-B63D6A634FAC}"/>
  <bookViews>
    <workbookView xWindow="-120" yWindow="-120" windowWidth="20730" windowHeight="11160" tabRatio="851" xr2:uid="{00000000-000D-0000-FFFF-FFFF00000000}"/>
  </bookViews>
  <sheets>
    <sheet name="Contact" sheetId="20" r:id="rId1"/>
    <sheet name="Index" sheetId="8" r:id="rId2"/>
    <sheet name="Macroscenario" sheetId="1" r:id="rId3"/>
    <sheet name="Generation" sheetId="3" r:id="rId4"/>
    <sheet name="I&amp;N" sheetId="4" r:id="rId5"/>
    <sheet name="Retail" sheetId="5" r:id="rId6"/>
    <sheet name="Enel X" sheetId="22" r:id="rId7"/>
    <sheet name="Financials" sheetId="6" r:id="rId8"/>
    <sheet name="Personnel" sheetId="7" r:id="rId9"/>
    <sheet name="Income Statement" sheetId="23" r:id="rId10"/>
    <sheet name="Balance Sheet" sheetId="24" r:id="rId11"/>
    <sheet name="Cash Flow" sheetId="25"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 localSheetId="9">[0]!Foglio1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 localSheetId="9">[0]!Foglio1</definedName>
    <definedName name="a">[0]!Foglio1</definedName>
    <definedName name="AAA" localSheetId="9">[0]!Foglio1</definedName>
    <definedName name="AAA">[0]!Foglio1</definedName>
    <definedName name="abc" localSheetId="9">[0]!Foglio1</definedName>
    <definedName name="abc">[0]!Foglio1</definedName>
    <definedName name="AP_00">'[1]CONS n-1 | AP n-1'!$F$1:$AZ$2500</definedName>
    <definedName name="BDG_01">'[1]BDG_MENS n | BDG 01'!$F$1:$AZ$2500</definedName>
    <definedName name="BDG_02">'[1]BUDGET ANNO | BDG n+1'!$F$1:$AZ$2500</definedName>
    <definedName name="bil" localSheetId="9">[0]!Foglio1</definedName>
    <definedName name="bil">[0]!Foglio1</definedName>
    <definedName name="Bilancio" localSheetId="9">[0]!Foglio1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 localSheetId="9">[0]!Foglio1</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 localSheetId="9">[0]!Foglio1</definedName>
    <definedName name="E">[0]!Foglio1</definedName>
    <definedName name="eFFETT" localSheetId="9">[0]!Foglio1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_xlnm.Extract">[2]PIANOINV!$C$1018:$BI$65536</definedName>
    <definedName name="Forza00_04">#REF!</definedName>
    <definedName name="gfsafs" localSheetId="9">[0]!Foglio1</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 localSheetId="9">[0]!Foglio1</definedName>
    <definedName name="imp">[0]!Foglio1</definedName>
    <definedName name="impianti" localSheetId="9">[0]!Foglio1</definedName>
    <definedName name="impianti">[0]!Foglio1</definedName>
    <definedName name="impianti2" localSheetId="9">[0]!Foglio1</definedName>
    <definedName name="impianti2">[0]!Foglio1</definedName>
    <definedName name="IMPIANTI3" localSheetId="9">[0]!Foglio1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 localSheetId="9">[0]!Foglio1</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_xlnm.Print_Area" localSheetId="10">'Balance Sheet'!$B$7:$F$8</definedName>
    <definedName name="_xlnm.Print_Area" localSheetId="11">'Cash Flow'!$C$6:$G$8</definedName>
    <definedName name="_xlnm.Print_Area" localSheetId="0">Contact!$A$2:$J$38</definedName>
    <definedName name="_xlnm.Print_Area" localSheetId="9">'Income Statement'!$B$6:$F$6</definedName>
    <definedName name="_xlnm.Print_Area" localSheetId="1">Index!$A$1:$F$54</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 localSheetId="9">[0]!Foglio1</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6" l="1"/>
  <c r="M53" i="6" l="1"/>
  <c r="K53" i="6"/>
  <c r="I53" i="6"/>
  <c r="G53" i="6"/>
  <c r="E53" i="6"/>
  <c r="C53" i="6"/>
  <c r="C76" i="6" l="1"/>
  <c r="C99" i="6" s="1"/>
  <c r="C121" i="6" s="1"/>
  <c r="C144" i="6" s="1"/>
  <c r="E76" i="6"/>
  <c r="E99" i="6" s="1"/>
  <c r="E121" i="6" s="1"/>
  <c r="E144" i="6" s="1"/>
  <c r="G76" i="6"/>
  <c r="G99" i="6" s="1"/>
  <c r="G121" i="6" s="1"/>
  <c r="G144" i="6" s="1"/>
  <c r="I76" i="6"/>
  <c r="I99" i="6" s="1"/>
  <c r="I121" i="6" s="1"/>
  <c r="I144" i="6" s="1"/>
  <c r="K99" i="6"/>
  <c r="K121" i="6" s="1"/>
  <c r="K144" i="6" s="1"/>
  <c r="K76" i="6"/>
  <c r="M76" i="6"/>
  <c r="M99" i="6" s="1"/>
  <c r="M121" i="6" s="1"/>
  <c r="M144" i="6" s="1"/>
  <c r="D54" i="6"/>
  <c r="D77" i="6" s="1"/>
  <c r="C54" i="6"/>
  <c r="C77" i="6" s="1"/>
  <c r="F54" i="6"/>
  <c r="F77" i="6" s="1"/>
  <c r="D100" i="6" l="1"/>
  <c r="C100" i="6"/>
  <c r="G54" i="6" l="1"/>
  <c r="G77" i="6" s="1"/>
  <c r="E54" i="6"/>
  <c r="E77" i="6" s="1"/>
  <c r="J54" i="6"/>
  <c r="J77" i="6" s="1"/>
  <c r="H54" i="6"/>
  <c r="H77" i="6" s="1"/>
  <c r="C122" i="6"/>
  <c r="C145" i="6"/>
  <c r="E100" i="6"/>
  <c r="D122" i="6"/>
  <c r="D145" i="6"/>
  <c r="F100" i="6"/>
  <c r="I54" i="6"/>
  <c r="I77" i="6" s="1"/>
  <c r="L54" i="6"/>
  <c r="L77" i="6" s="1"/>
  <c r="G100" i="6" l="1"/>
  <c r="E122" i="6"/>
  <c r="E145" i="6"/>
  <c r="F167" i="6"/>
  <c r="F122" i="6"/>
  <c r="H100" i="6"/>
  <c r="F145" i="6"/>
  <c r="G167" i="6"/>
  <c r="K54" i="6"/>
  <c r="K77" i="6" s="1"/>
  <c r="H145" i="6" l="1"/>
  <c r="J145" i="6" s="1"/>
  <c r="L145" i="6" s="1"/>
  <c r="N145" i="6" s="1"/>
  <c r="P145" i="6" s="1"/>
  <c r="J167" i="6"/>
  <c r="H122" i="6"/>
  <c r="J100" i="6"/>
  <c r="I167" i="6"/>
  <c r="G145" i="6"/>
  <c r="I145" i="6" s="1"/>
  <c r="K145" i="6" s="1"/>
  <c r="M145" i="6" s="1"/>
  <c r="O145" i="6" s="1"/>
  <c r="P31" i="6"/>
  <c r="N54" i="6"/>
  <c r="N77" i="6" s="1"/>
  <c r="P77" i="6" s="1"/>
  <c r="G122" i="6"/>
  <c r="I100" i="6"/>
  <c r="J122" i="6" l="1"/>
  <c r="L100" i="6"/>
  <c r="P54" i="6"/>
  <c r="M54" i="6"/>
  <c r="M77" i="6" s="1"/>
  <c r="O77" i="6" s="1"/>
  <c r="O31" i="6"/>
  <c r="I122" i="6"/>
  <c r="K100" i="6"/>
  <c r="O54" i="6" l="1"/>
  <c r="K122" i="6"/>
  <c r="M100" i="6"/>
  <c r="N100" i="6"/>
  <c r="L122" i="6"/>
  <c r="O100" i="6" l="1"/>
  <c r="O122" i="6" s="1"/>
  <c r="M122" i="6"/>
  <c r="N122" i="6"/>
  <c r="P100" i="6"/>
  <c r="P122" i="6" s="1"/>
</calcChain>
</file>

<file path=xl/sharedStrings.xml><?xml version="1.0" encoding="utf-8"?>
<sst xmlns="http://schemas.openxmlformats.org/spreadsheetml/2006/main" count="637" uniqueCount="323">
  <si>
    <t>Investor Relations Team</t>
  </si>
  <si>
    <t>investor.relations@enel.com</t>
  </si>
  <si>
    <t>+39 06 8305 7975</t>
  </si>
  <si>
    <t>Website</t>
  </si>
  <si>
    <t>www.enel.com/investors</t>
  </si>
  <si>
    <t>Index</t>
  </si>
  <si>
    <t>1. Macroscenario</t>
  </si>
  <si>
    <t>Click through index</t>
  </si>
  <si>
    <t>2. Global Power Generation</t>
  </si>
  <si>
    <t>3. Global I&amp;N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</si>
  <si>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</si>
  <si>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</si>
  <si>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</si>
  <si>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</si>
  <si>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</si>
  <si>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</si>
  <si>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</si>
  <si>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</si>
  <si>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</si>
  <si>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</si>
  <si>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</si>
  <si>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</si>
  <si>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</si>
  <si>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</si>
  <si>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</si>
  <si>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</si>
  <si>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</si>
  <si>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</si>
  <si>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</si>
  <si>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</si>
  <si>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</si>
  <si>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</si>
  <si>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</si>
  <si>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</si>
  <si>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</si>
  <si>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</si>
  <si>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</si>
  <si>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</si>
  <si>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</si>
  <si>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</si>
  <si>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</si>
  <si>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</si>
  <si>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</si>
  <si>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</si>
  <si>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</si>
  <si>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</si>
  <si>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</si>
  <si>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</si>
  <si>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</si>
  <si>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</si>
  <si>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</si>
  <si>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</si>
  <si>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</si>
  <si>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</si>
  <si>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</si>
  <si>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3. Global Infrastructure &amp; Networks</t>
  </si>
  <si>
    <t>Power &amp; Gas customers and volumes</t>
  </si>
  <si>
    <t>Power</t>
  </si>
  <si>
    <t>Gas</t>
  </si>
  <si>
    <t>Baseload power price (€/MWh)</t>
  </si>
  <si>
    <t>Baseload price</t>
  </si>
  <si>
    <t>Italy (€/MWh)</t>
  </si>
  <si>
    <t>Iberia (€/MWh)</t>
  </si>
  <si>
    <t>Production sold forward</t>
  </si>
  <si>
    <t>price</t>
  </si>
  <si>
    <t>%</t>
  </si>
  <si>
    <t>Brazil (USD/MWh)</t>
  </si>
  <si>
    <t>Chile (USD/MWh)</t>
  </si>
  <si>
    <t>Colombia (USD/MWh)</t>
  </si>
  <si>
    <t>Peru (USD/MWh)</t>
  </si>
  <si>
    <t>1. Average hedge price; whosale price for Italy, retail price for Spain</t>
  </si>
  <si>
    <t>Conventional Generation &amp; Global Trading</t>
  </si>
  <si>
    <t xml:space="preserve">Infrastructure 
&amp; Networks </t>
  </si>
  <si>
    <t>EGP</t>
  </si>
  <si>
    <t xml:space="preserve">Retail </t>
  </si>
  <si>
    <t>Enel X</t>
  </si>
  <si>
    <t xml:space="preserve">Services 
&amp; Other </t>
  </si>
  <si>
    <t>Other</t>
  </si>
  <si>
    <t xml:space="preserve">Rest of Europe </t>
  </si>
  <si>
    <t xml:space="preserve">1. Rounded figures. 
</t>
  </si>
  <si>
    <t xml:space="preserve">1. Rounded figures.
</t>
  </si>
  <si>
    <t xml:space="preserve">1. Rounded figures
</t>
  </si>
  <si>
    <t xml:space="preserve">Other </t>
  </si>
  <si>
    <t>∆ yoy</t>
  </si>
  <si>
    <t>EBITDA</t>
  </si>
  <si>
    <t>D&amp;A</t>
  </si>
  <si>
    <t>EBIT</t>
  </si>
  <si>
    <t>Net financial charges</t>
  </si>
  <si>
    <t>Net income from equity investments using equity method</t>
  </si>
  <si>
    <t>EBT</t>
  </si>
  <si>
    <t>Income tax</t>
  </si>
  <si>
    <t>Net income</t>
  </si>
  <si>
    <t>Minorities</t>
  </si>
  <si>
    <t>Group net income</t>
  </si>
  <si>
    <t>D&amp;A reported (€mn)</t>
  </si>
  <si>
    <t>Debt Structure by instrument (€bn)</t>
  </si>
  <si>
    <t>Headcount</t>
  </si>
  <si>
    <t>INCOME STATEMENT (€mn)</t>
  </si>
  <si>
    <t>Revenue</t>
  </si>
  <si>
    <t>Other income</t>
  </si>
  <si>
    <t>[Subtotal]</t>
  </si>
  <si>
    <t>Costs</t>
  </si>
  <si>
    <t>Depreciation, amortization and other impairment losses</t>
  </si>
  <si>
    <t>Capitalized costs</t>
  </si>
  <si>
    <t xml:space="preserve">                                                                                                                                        </t>
  </si>
  <si>
    <t>Financial income from derivatives</t>
  </si>
  <si>
    <t>Other financial income</t>
  </si>
  <si>
    <t>Financial expense from derivatives</t>
  </si>
  <si>
    <t>Other financial expense</t>
  </si>
  <si>
    <t>Income taxes</t>
  </si>
  <si>
    <t>-</t>
  </si>
  <si>
    <t>Attributable to non-controlling interests</t>
  </si>
  <si>
    <t>BALANCE SHEET (€mn)</t>
  </si>
  <si>
    <t>€ mn</t>
  </si>
  <si>
    <t>ASSETS</t>
  </si>
  <si>
    <t xml:space="preserve">of which </t>
  </si>
  <si>
    <t xml:space="preserve">with related </t>
  </si>
  <si>
    <t>parties</t>
  </si>
  <si>
    <t>Non-current assets</t>
  </si>
  <si>
    <t>Property, plant and equipment</t>
  </si>
  <si>
    <t>Investment property</t>
  </si>
  <si>
    <t>Intangible assets</t>
  </si>
  <si>
    <t>Goodwill</t>
  </si>
  <si>
    <t>Deferred tax assets</t>
  </si>
  <si>
    <t xml:space="preserve">Non current contract assets </t>
  </si>
  <si>
    <t>Other non-current assets</t>
  </si>
  <si>
    <t>[Total]</t>
  </si>
  <si>
    <t>Current assets</t>
  </si>
  <si>
    <t>Inventories</t>
  </si>
  <si>
    <t>Trade receivables</t>
  </si>
  <si>
    <t>Current contract assets</t>
  </si>
  <si>
    <t xml:space="preserve">Other current assets </t>
  </si>
  <si>
    <t xml:space="preserve">Cash and cash equivalents </t>
  </si>
  <si>
    <t>Assets classified as held for sale</t>
  </si>
  <si>
    <t>TOTAL ASSETS</t>
  </si>
  <si>
    <t>Share capital</t>
  </si>
  <si>
    <t>Other reserves</t>
  </si>
  <si>
    <t>Non-controlling interests</t>
  </si>
  <si>
    <t>Non-current liabilities</t>
  </si>
  <si>
    <t>Long-term borrowings</t>
  </si>
  <si>
    <t>Deferred tax liabilities</t>
  </si>
  <si>
    <t>Non current contract liabilities</t>
  </si>
  <si>
    <t>Other non-current liabilities</t>
  </si>
  <si>
    <t>Current liabilities</t>
  </si>
  <si>
    <t>Short-term borrowings</t>
  </si>
  <si>
    <t>Current portion of long-term borrowings</t>
  </si>
  <si>
    <t>Trade payables</t>
  </si>
  <si>
    <t>Current contract liabilities</t>
  </si>
  <si>
    <t>Other current financial liabilities</t>
  </si>
  <si>
    <t>Other current liabilities</t>
  </si>
  <si>
    <t>Liabilities included in disposal groups classified as held for sale</t>
  </si>
  <si>
    <t>Total liabilities</t>
  </si>
  <si>
    <t>CASH FLOW (€mn)</t>
  </si>
  <si>
    <t>of which 
with related 
parties</t>
  </si>
  <si>
    <t>Adjustments for:</t>
  </si>
  <si>
    <t>Changes in net working capital:</t>
  </si>
  <si>
    <t>- Inventories</t>
  </si>
  <si>
    <t xml:space="preserve">- Trade receivables </t>
  </si>
  <si>
    <t>- Trade payables</t>
  </si>
  <si>
    <t>- Other assets/liabilities</t>
  </si>
  <si>
    <t>Accruals to provisions</t>
  </si>
  <si>
    <t>Utilization of provisions</t>
  </si>
  <si>
    <t>Interest income and other financial income collected</t>
  </si>
  <si>
    <t>Interest expense and other financial expense paid</t>
  </si>
  <si>
    <t>Income taxes paid</t>
  </si>
  <si>
    <t>Cash flows from operating activities (a)</t>
  </si>
  <si>
    <t xml:space="preserve">Investments in property, plant and equipment </t>
  </si>
  <si>
    <t>Investments in intangible assets</t>
  </si>
  <si>
    <t>Investments in entities (or business units) less cash and cash equivalents acquired</t>
  </si>
  <si>
    <t>(Increase)/Decrease in other investing activities</t>
  </si>
  <si>
    <t>Dividends and interim dividends paid</t>
  </si>
  <si>
    <t>Impact of exchange rate fluctuations on cash and cash equivalents (d)</t>
  </si>
  <si>
    <t>Increase/(Decrease) in cash and cash equivalents (a+b+c+d)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</si>
  <si>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</si>
  <si>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</si>
  <si>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</si>
  <si>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Ordinary EBITDA (€mn)</t>
  </si>
  <si>
    <t>Investor Relations App</t>
  </si>
  <si>
    <t>2020</t>
  </si>
  <si>
    <t>Non-current derivative financial assets</t>
  </si>
  <si>
    <t>Storage (MW)</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</si>
  <si>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</si>
  <si>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</si>
  <si>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</si>
  <si>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</si>
  <si>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</si>
  <si>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</si>
  <si>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</si>
  <si>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</si>
  <si>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t>1. As of March 31, 2021
2. Based on Enel countries</t>
  </si>
  <si>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</si>
  <si>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</si>
  <si>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</si>
  <si>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</si>
  <si>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</si>
  <si>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</si>
  <si>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Electricity distributed (TWh)</t>
    </r>
    <r>
      <rPr>
        <b/>
        <vertAlign val="superscript"/>
        <sz val="11"/>
        <color rgb="FFFFFFFF"/>
        <rFont val="Calibri"/>
        <family val="2"/>
        <scheme val="minor"/>
      </rPr>
      <t>1</t>
    </r>
  </si>
  <si>
    <r>
      <t>Smart meters (mn)</t>
    </r>
    <r>
      <rPr>
        <b/>
        <vertAlign val="superscript"/>
        <sz val="11"/>
        <color rgb="FFFFFFFF"/>
        <rFont val="Calibri"/>
        <family val="2"/>
        <scheme val="minor"/>
      </rPr>
      <t>1</t>
    </r>
  </si>
  <si>
    <r>
      <t>Charging Points</t>
    </r>
    <r>
      <rPr>
        <b/>
        <vertAlign val="superscript"/>
        <sz val="11"/>
        <color rgb="FFFFFFFF"/>
        <rFont val="Calibri"/>
        <family val="2"/>
        <scheme val="minor"/>
      </rPr>
      <t>1</t>
    </r>
    <r>
      <rPr>
        <b/>
        <sz val="11"/>
        <color rgb="FFFFFFFF"/>
        <rFont val="Calibri"/>
        <family val="2"/>
        <scheme val="minor"/>
      </rPr>
      <t xml:space="preserve"> (k)</t>
    </r>
  </si>
  <si>
    <r>
      <t>Italy (€/MWh)</t>
    </r>
    <r>
      <rPr>
        <b/>
        <vertAlign val="superscript"/>
        <sz val="11"/>
        <color rgb="FFFFFFFF"/>
        <rFont val="Calibri"/>
        <family val="2"/>
        <scheme val="minor"/>
      </rPr>
      <t>1</t>
    </r>
  </si>
  <si>
    <r>
      <t>Iberia (€/MWh)</t>
    </r>
    <r>
      <rPr>
        <b/>
        <vertAlign val="superscript"/>
        <sz val="11"/>
        <color rgb="FFFFFFFF"/>
        <rFont val="Calibri"/>
        <family val="2"/>
        <scheme val="minor"/>
      </rPr>
      <t>1</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</si>
  <si>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</si>
  <si>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</si>
  <si>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</si>
  <si>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</si>
  <si>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</si>
  <si>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</si>
  <si>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r>
      <t>Electricity Demand (TWh)</t>
    </r>
    <r>
      <rPr>
        <b/>
        <vertAlign val="superscript"/>
        <sz val="11"/>
        <color theme="0"/>
        <rFont val="Calibri"/>
        <family val="2"/>
        <scheme val="minor"/>
      </rPr>
      <t>2</t>
    </r>
  </si>
  <si>
    <t>End users (mn)</t>
  </si>
  <si>
    <t>Customers (mn)</t>
  </si>
  <si>
    <r>
      <t>Volumes</t>
    </r>
    <r>
      <rPr>
        <b/>
        <vertAlign val="superscript"/>
        <sz val="11"/>
        <color rgb="FFFFFFFF"/>
        <rFont val="Calibri"/>
        <family val="2"/>
        <scheme val="minor"/>
      </rPr>
      <t>1</t>
    </r>
    <r>
      <rPr>
        <b/>
        <sz val="11"/>
        <color rgb="FFFFFFFF"/>
        <rFont val="Calibri"/>
        <family val="2"/>
        <scheme val="minor"/>
      </rPr>
      <t xml:space="preserve">  (TWh)</t>
    </r>
  </si>
  <si>
    <t>Volumes  (bsmc)</t>
  </si>
  <si>
    <t>1. Net of energy losses</t>
  </si>
  <si>
    <t>Street lighting (mn)</t>
  </si>
  <si>
    <t>Electric buses (#)</t>
  </si>
  <si>
    <t>Demand Response (GW)</t>
  </si>
  <si>
    <t>1. Other refers to interoperability points in Europe</t>
  </si>
  <si>
    <t>7. Income Statement</t>
  </si>
  <si>
    <t>8. Balance Sheet</t>
  </si>
  <si>
    <t>9. Cash Flow</t>
  </si>
  <si>
    <r>
      <t xml:space="preserve">Cash and cash equivalents at beginning of the year </t>
    </r>
    <r>
      <rPr>
        <vertAlign val="superscript"/>
        <sz val="7.35"/>
        <color theme="1"/>
        <rFont val="Arial"/>
        <family val="2"/>
      </rPr>
      <t>(1)</t>
    </r>
  </si>
  <si>
    <r>
      <t xml:space="preserve">Cash and cash equivalents at the end of the year </t>
    </r>
    <r>
      <rPr>
        <vertAlign val="superscript"/>
        <sz val="7.35"/>
        <color theme="1"/>
        <rFont val="Arial"/>
        <family val="2"/>
      </rPr>
      <t>(2)</t>
    </r>
  </si>
  <si>
    <t>2021</t>
  </si>
  <si>
    <t>Revenue from sales and services</t>
  </si>
  <si>
    <t>Electricity, gas and fuel</t>
  </si>
  <si>
    <t>Services and other materials</t>
  </si>
  <si>
    <t>Personnel expenses</t>
  </si>
  <si>
    <t>Net Impairment losses of trade receivables and other financial assets</t>
  </si>
  <si>
    <t>Other operating costs</t>
  </si>
  <si>
    <t>Net expenses from commodity derivativates</t>
  </si>
  <si>
    <t>Operating profit</t>
  </si>
  <si>
    <t>Net income from hyperinflation</t>
  </si>
  <si>
    <t>Share of profit/(losses) of equity-accounted investments</t>
  </si>
  <si>
    <t>Pre-tax profit</t>
  </si>
  <si>
    <t xml:space="preserve">Profit from continuing operations </t>
  </si>
  <si>
    <t>Profit/(Loss) from discontinued operations</t>
  </si>
  <si>
    <t xml:space="preserve">Profit for the period (Owners of the Parent) </t>
  </si>
  <si>
    <t>Attributable to owners of the Parent</t>
  </si>
  <si>
    <t>Basic earnings/(Loss) per share attributable to owners of the Parent (euro)</t>
  </si>
  <si>
    <t>Diluted earnings/(Loss) per share attributable to owners of the Parent (euro)</t>
  </si>
  <si>
    <t>Basic earnings/(loss) per share  from continuing operations attributable to
owners of the Parent (euro)</t>
  </si>
  <si>
    <t>Diluted earnings/(loss) per share  from continuing operations attributable to
owners of the Parent (euro)</t>
  </si>
  <si>
    <t>Equity-accounted investments</t>
  </si>
  <si>
    <t>Tax assets</t>
  </si>
  <si>
    <t>Current financial derivative assets</t>
  </si>
  <si>
    <t>(1) Of which long-term financial receivables and other securities at June 30, 2021 for €2,342 million (€2,337 million at December 31, 2020) and €427 million (€408 million at December 31, 2020).
(2) Of which current portion of long-term financial receivables, short-term financial receivables and other securities at June 30, 2021 for €1,404 million (€1,428 million at December 31, 2020), €2,737 million (€3,476 million at December 31, 2020) and €84 million (€67 million at December 31, 2020).</t>
  </si>
  <si>
    <t>LIABILITIES AND EQUITY</t>
  </si>
  <si>
    <t>at June 30, 2021</t>
  </si>
  <si>
    <t>at June 30, 2020</t>
  </si>
  <si>
    <t xml:space="preserve">Equity attributable to owners of the Parent </t>
  </si>
  <si>
    <t>Treasury share reserve</t>
  </si>
  <si>
    <t>Retained earnings</t>
  </si>
  <si>
    <t xml:space="preserve">Total equity </t>
  </si>
  <si>
    <t>Employee benefits</t>
  </si>
  <si>
    <t xml:space="preserve">Non-current financial derivative liabilities </t>
  </si>
  <si>
    <t>Provisions for risks and charges (current portion)</t>
  </si>
  <si>
    <t>Income tax liabilities</t>
  </si>
  <si>
    <t>Current financial derivative liabilities</t>
  </si>
  <si>
    <t>TOTAL LIABILITIES AND EQUITY</t>
  </si>
  <si>
    <t>Provisions for risks and charges (non-current portion)</t>
  </si>
  <si>
    <t>Net impairment losses on trade receivables and other financial assets</t>
  </si>
  <si>
    <t>Net financial expenses</t>
  </si>
  <si>
    <t xml:space="preserve">Net gains from equity-accounted investments </t>
  </si>
  <si>
    <t>- Other contract liabilities</t>
  </si>
  <si>
    <t>- Other contract assets</t>
  </si>
  <si>
    <t>Net (income)/expense from measurement of commodity contracts</t>
  </si>
  <si>
    <t>Net capital gains</t>
  </si>
  <si>
    <t xml:space="preserve">Investments in non-current contract assets </t>
  </si>
  <si>
    <t>Disposals of entities (or business units) less cash and cash equivalents sold</t>
  </si>
  <si>
    <t>New long-term borrowings</t>
  </si>
  <si>
    <t>Repayments of borrowings</t>
  </si>
  <si>
    <t xml:space="preserve">Other changes in net financial debt </t>
  </si>
  <si>
    <t>Payments for acquisition of equity investments without change of
control and other transactions in non-controlling interests</t>
  </si>
  <si>
    <t>Issues/(Redemptions) of hybrid bonds</t>
  </si>
  <si>
    <t>Purchase treasury shares</t>
  </si>
  <si>
    <t>Cash flows from (used in) financing activities (c)</t>
  </si>
  <si>
    <t xml:space="preserve">(1) Of which cash and cash equivalents equal to €5,906 million at January 1, 2021 (€9,029 million at January 1, 2020), short-term securities equal to €67 million at January 1, 2021 (€51 million at January 1, 2020) and cash and cash equivalents pertaining to “Assets held for sale” in the amount of €29 million at January 1, 2021.
(2) Of which cash and cash equivalents equal to €4,721 million at June 30, 2021 (€5,480 million at June 30, 2020), short-term securities equal to €84 million at June 30 2021 (€83 million at June 30, 2020) and cash and cash equivalents pertaining to “Assets held for sale” in the amount of €12 million at June 30, 2021. </t>
  </si>
  <si>
    <t>(339)</t>
  </si>
  <si>
    <t>(154)</t>
  </si>
  <si>
    <t>38</t>
  </si>
  <si>
    <t>41</t>
  </si>
  <si>
    <t>(17)</t>
  </si>
  <si>
    <t>(61)</t>
  </si>
  <si>
    <t>(74)</t>
  </si>
  <si>
    <t xml:space="preserve">               -  </t>
  </si>
  <si>
    <r>
      <t>Other non-current financial assets</t>
    </r>
    <r>
      <rPr>
        <vertAlign val="superscript"/>
        <sz val="8.25"/>
        <color theme="1"/>
        <rFont val="Arial"/>
        <family val="2"/>
      </rPr>
      <t>(1)</t>
    </r>
  </si>
  <si>
    <r>
      <t>Other current financial assets</t>
    </r>
    <r>
      <rPr>
        <vertAlign val="superscript"/>
        <sz val="8.25"/>
        <color theme="1"/>
        <rFont val="Arial"/>
        <family val="2"/>
      </rPr>
      <t>(2)</t>
    </r>
  </si>
  <si>
    <t>Cash flows used in investing activities (b)</t>
  </si>
  <si>
    <t>H1 2021</t>
  </si>
  <si>
    <t>H1 2020</t>
  </si>
  <si>
    <t>~74</t>
  </si>
  <si>
    <t>~20%</t>
  </si>
  <si>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</si>
  <si>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</si>
  <si>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</si>
  <si>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</si>
  <si>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</si>
  <si>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</si>
  <si>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</si>
  <si>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</si>
  <si>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</si>
  <si>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</si>
  <si>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</si>
  <si>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</si>
  <si>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</si>
  <si>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</si>
  <si>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</si>
  <si>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</si>
  <si>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</si>
  <si>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</si>
  <si>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</si>
  <si>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</si>
  <si>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</si>
  <si>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</si>
  <si>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</si>
  <si>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</si>
  <si>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</si>
  <si>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FY 2020</t>
  </si>
  <si>
    <t>∆</t>
  </si>
  <si>
    <t>1. Includes Panama, Guatemala and Costa Rica
2. Includes Greece
3. Includes Australia, South Africa, India and Zambia</t>
  </si>
  <si>
    <t>1. Excludes managed capacity
2. Includes Panama, Guatemala and Costa Rica
3. Includes Greece
4. Includes Australia, South Africa, India and Zambia</t>
  </si>
  <si>
    <t>Coupons paid to owner of hybrid bonds</t>
  </si>
  <si>
    <t>1.  H1 2020 restated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</si>
</sst>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_-;\-* #,##0_-;_-* &quot;-&quot;_-;_-@_-"/>
    <numFmt numFmtId="165" formatCode="_-* #,##0.00_-;\-* #,##0.00_-;_-* &quot;-&quot;??_-;_-@_-"/>
    <numFmt numFmtId="166" formatCode="_-* #,##0.00\ _€_-;\-* #,##0.00\ _€_-;_-* &quot;-&quot;??\ _€_-;_-@_-"/>
    <numFmt numFmtId="167" formatCode="_(* #,##0_);_(* \(#,##0\);_(* &quot;-&quot;??_);_(@_)"/>
    <numFmt numFmtId="168" formatCode="#,##0;\-#,##0;\-"/>
    <numFmt numFmtId="169" formatCode="_(* #,##0.0_);_(* \(#,##0.0\);_(* &quot;-&quot;??_);_(@_)"/>
    <numFmt numFmtId="170" formatCode="_-* #,##0.0_-;\-* #,##0.0_-;_-* &quot;-&quot;??_-;_-@_-"/>
    <numFmt numFmtId="171" formatCode="0.0"/>
    <numFmt numFmtId="172" formatCode="0.0%"/>
    <numFmt numFmtId="173" formatCode="#,##0;\(#,##0\);\-"/>
    <numFmt numFmtId="174" formatCode="_-* #,##0_-;\-* #,##0_-;_-* &quot;-&quot;??_-;_-@_-"/>
    <numFmt numFmtId="175" formatCode="#,##0_ ;\-#,##0\ "/>
  </numFmts>
  <fonts count="7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0"/>
      <color theme="1"/>
      <name val="Calibri"/>
      <family val="2"/>
      <scheme val="minor"/>
    </font>
    <font>
      <sz val="11"/>
      <color indexed="8"/>
      <name val="Calibri"/>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theme="0" tint="-0.34998626667073579"/>
      <name val="Calibri"/>
      <family val="2"/>
      <scheme val="minor"/>
    </font>
    <font>
      <b/>
      <sz val="11"/>
      <color rgb="FFA6A6A6"/>
      <name val="Calibri"/>
      <family val="2"/>
      <scheme val="minor"/>
    </font>
    <font>
      <b/>
      <sz val="14"/>
      <color theme="1"/>
      <name val="Arial"/>
      <family val="2"/>
    </font>
    <font>
      <b/>
      <vertAlign val="superscript"/>
      <sz val="11"/>
      <color theme="0"/>
      <name val="Calibri"/>
      <family val="2"/>
      <scheme val="minor"/>
    </font>
    <font>
      <b/>
      <sz val="11"/>
      <color theme="0"/>
      <name val="Arial"/>
      <family val="2"/>
    </font>
    <font>
      <b/>
      <sz val="10"/>
      <color theme="0"/>
      <name val="Arial"/>
      <family val="2"/>
    </font>
    <font>
      <i/>
      <sz val="6.5"/>
      <color theme="1"/>
      <name val="Arial"/>
      <family val="2"/>
    </font>
    <font>
      <b/>
      <sz val="7.5"/>
      <color theme="1"/>
      <name val="Arial"/>
      <family val="2"/>
    </font>
    <font>
      <sz val="7.5"/>
      <color rgb="FF000000"/>
      <name val="Arial"/>
      <family val="2"/>
    </font>
    <font>
      <i/>
      <sz val="7.5"/>
      <color rgb="FF000000"/>
      <name val="Arial"/>
      <family val="2"/>
    </font>
    <font>
      <b/>
      <i/>
      <sz val="7.5"/>
      <color rgb="FF000000"/>
      <name val="Arial"/>
      <family val="2"/>
    </font>
    <font>
      <b/>
      <sz val="10"/>
      <name val="Arial"/>
      <family val="2"/>
    </font>
    <font>
      <i/>
      <sz val="10"/>
      <name val="Arial"/>
      <family val="2"/>
    </font>
    <font>
      <sz val="10"/>
      <color theme="0"/>
      <name val="Arial"/>
      <family val="2"/>
    </font>
    <font>
      <i/>
      <sz val="7.5"/>
      <color theme="1"/>
      <name val="Arial"/>
      <family val="2"/>
    </font>
    <font>
      <sz val="7.5"/>
      <name val="Arial"/>
      <family val="2"/>
    </font>
    <font>
      <sz val="7.5"/>
      <color theme="1"/>
      <name val="Arial"/>
      <family val="2"/>
    </font>
    <font>
      <b/>
      <sz val="7.5"/>
      <name val="Arial"/>
      <family val="2"/>
    </font>
    <font>
      <vertAlign val="superscript"/>
      <sz val="10"/>
      <color theme="0"/>
      <name val="Arial"/>
      <family val="2"/>
    </font>
    <font>
      <b/>
      <sz val="8"/>
      <name val="Arial"/>
      <family val="2"/>
    </font>
    <font>
      <i/>
      <sz val="8"/>
      <name val="Arial"/>
      <family val="2"/>
    </font>
    <font>
      <b/>
      <i/>
      <sz val="8"/>
      <name val="Arial"/>
      <family val="2"/>
    </font>
    <font>
      <i/>
      <sz val="8"/>
      <color rgb="FF000000"/>
      <name val="Arial"/>
      <family val="2"/>
    </font>
    <font>
      <vertAlign val="superscript"/>
      <sz val="7.35"/>
      <color theme="1"/>
      <name val="Arial"/>
      <family val="2"/>
    </font>
    <font>
      <sz val="7"/>
      <color theme="1"/>
      <name val="Arial"/>
      <family val="2"/>
    </font>
    <font>
      <b/>
      <i/>
      <sz val="7.5"/>
      <color theme="1"/>
      <name val="Arial"/>
      <family val="2"/>
    </font>
    <font>
      <i/>
      <sz val="7.5"/>
      <name val="Arial"/>
      <family val="2"/>
    </font>
    <font>
      <b/>
      <i/>
      <sz val="10"/>
      <name val="Arial"/>
      <family val="2"/>
    </font>
    <font>
      <b/>
      <i/>
      <sz val="7.5"/>
      <name val="Arial"/>
      <family val="2"/>
    </font>
    <font>
      <vertAlign val="superscript"/>
      <sz val="8.25"/>
      <color theme="1"/>
      <name val="Arial"/>
      <family val="2"/>
    </font>
    <font>
      <sz val="8"/>
      <color theme="1"/>
      <name val="Arial"/>
      <family val="2"/>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10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right/>
      <top style="thin">
        <color rgb="FF000000"/>
      </top>
      <bottom style="thin">
        <color rgb="FF000000"/>
      </bottom>
      <diagonal/>
    </border>
    <border>
      <left/>
      <right/>
      <top/>
      <bottom style="thin">
        <color rgb="FF000000"/>
      </bottom>
      <diagonal/>
    </border>
    <border>
      <left/>
      <right/>
      <top/>
      <bottom style="thick">
        <color rgb="FF000000"/>
      </bottom>
      <diagonal/>
    </border>
    <border>
      <left/>
      <right/>
      <top style="thin">
        <color indexed="64"/>
      </top>
      <bottom style="thick">
        <color indexed="64"/>
      </bottom>
      <diagonal/>
    </border>
    <border>
      <left/>
      <right/>
      <top style="thin">
        <color rgb="FF000000"/>
      </top>
      <bottom style="thick">
        <color rgb="FF000000"/>
      </bottom>
      <diagonal/>
    </border>
    <border>
      <left/>
      <right/>
      <top/>
      <bottom style="thick">
        <color indexed="64"/>
      </bottom>
      <diagonal/>
    </border>
    <border>
      <left/>
      <right/>
      <top style="thin">
        <color rgb="FF000000"/>
      </top>
      <bottom/>
      <diagonal/>
    </border>
    <border>
      <left/>
      <right/>
      <top style="thin">
        <color rgb="FF000000"/>
      </top>
      <bottom style="thick">
        <color auto="1"/>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left>
      <right/>
      <top style="thin">
        <color rgb="FFC6C6C6"/>
      </top>
      <bottom style="thin">
        <color theme="0"/>
      </bottom>
      <diagonal/>
    </border>
    <border>
      <left/>
      <right/>
      <top style="thin">
        <color rgb="FFC6C6C6"/>
      </top>
      <bottom style="thin">
        <color theme="0"/>
      </bottom>
      <diagonal/>
    </border>
    <border>
      <left/>
      <right style="thin">
        <color theme="0" tint="-0.14990691854609822"/>
      </right>
      <top style="thin">
        <color rgb="FF0555FA"/>
      </top>
      <bottom style="thin">
        <color theme="0" tint="-0.14999847407452621"/>
      </bottom>
      <diagonal/>
    </border>
    <border>
      <left/>
      <right style="thin">
        <color theme="0" tint="-0.14990691854609822"/>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right>
      <top/>
      <bottom style="thin">
        <color rgb="FF0555FA"/>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style="thin">
        <color theme="0"/>
      </left>
      <right style="thin">
        <color theme="0" tint="-0.14999847407452621"/>
      </right>
      <top style="thin">
        <color theme="0"/>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style="thin">
        <color theme="0"/>
      </left>
      <right style="thin">
        <color theme="0" tint="-0.14999847407452621"/>
      </right>
      <top/>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left>
      <right/>
      <top/>
      <bottom style="thin">
        <color rgb="FFC6C6C6"/>
      </bottom>
      <diagonal/>
    </border>
    <border>
      <left style="thin">
        <color theme="0"/>
      </left>
      <right style="thin">
        <color theme="0"/>
      </right>
      <top style="thin">
        <color theme="0" tint="-0.14999847407452621"/>
      </top>
      <bottom style="thin">
        <color theme="0" tint="-0.14999847407452621"/>
      </bottom>
      <diagonal/>
    </border>
    <border>
      <left style="thin">
        <color theme="0"/>
      </left>
      <right style="thin">
        <color theme="0"/>
      </right>
      <top/>
      <bottom style="thin">
        <color theme="0" tint="-0.14999847407452621"/>
      </bottom>
      <diagonal/>
    </border>
    <border>
      <left/>
      <right style="thin">
        <color theme="0"/>
      </right>
      <top/>
      <bottom style="thin">
        <color theme="0" tint="-0.14999847407452621"/>
      </bottom>
      <diagonal/>
    </border>
    <border>
      <left style="thin">
        <color theme="0"/>
      </left>
      <right style="thin">
        <color theme="0" tint="-0.14999847407452621"/>
      </right>
      <top/>
      <bottom style="thin">
        <color theme="0" tint="-0.14999847407452621"/>
      </bottom>
      <diagonal/>
    </border>
    <border>
      <left style="thin">
        <color theme="0"/>
      </left>
      <right style="thin">
        <color theme="0"/>
      </right>
      <top style="thin">
        <color theme="0"/>
      </top>
      <bottom style="thin">
        <color theme="0" tint="-0.14999847407452621"/>
      </bottom>
      <diagonal/>
    </border>
  </borders>
  <cellStyleXfs count="12">
    <xf numFmtId="0" fontId="0" fillId="0" borderId="0"/>
    <xf numFmtId="166"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0" fontId="6" fillId="0" borderId="0"/>
    <xf numFmtId="0" fontId="1" fillId="0" borderId="0"/>
    <xf numFmtId="165" fontId="6" fillId="0" borderId="0" applyFont="0" applyFill="0" applyBorder="0" applyAlignment="0" applyProtection="0"/>
    <xf numFmtId="165" fontId="9" fillId="0" borderId="0" applyFont="0" applyFill="0" applyBorder="0" applyAlignment="0" applyProtection="0"/>
    <xf numFmtId="0" fontId="10" fillId="0" borderId="0"/>
    <xf numFmtId="0" fontId="6" fillId="0" borderId="0"/>
    <xf numFmtId="0" fontId="18" fillId="0" borderId="0"/>
  </cellStyleXfs>
  <cellXfs count="488">
    <xf numFmtId="0" fontId="0" fillId="0" borderId="0" xfId="0"/>
    <xf numFmtId="168" fontId="3" fillId="0" borderId="0" xfId="0" applyNumberFormat="1" applyFont="1" applyAlignment="1">
      <alignment horizontal="center"/>
    </xf>
    <xf numFmtId="168" fontId="3" fillId="5" borderId="0" xfId="0" applyNumberFormat="1" applyFont="1" applyFill="1" applyAlignment="1">
      <alignment horizontal="center"/>
    </xf>
    <xf numFmtId="0" fontId="3" fillId="0" borderId="0" xfId="0" applyFont="1"/>
    <xf numFmtId="168" fontId="0" fillId="0" borderId="0" xfId="0" applyNumberFormat="1" applyFont="1" applyAlignment="1">
      <alignment horizontal="center"/>
    </xf>
    <xf numFmtId="0" fontId="0" fillId="0" borderId="0" xfId="0" applyFont="1"/>
    <xf numFmtId="0" fontId="7" fillId="0" borderId="0" xfId="0" applyFont="1" applyBorder="1" applyAlignment="1">
      <alignment vertical="center"/>
    </xf>
    <xf numFmtId="0" fontId="8" fillId="0" borderId="0" xfId="6" applyFont="1"/>
    <xf numFmtId="0" fontId="11" fillId="0" borderId="0" xfId="6" applyFont="1"/>
    <xf numFmtId="0" fontId="16" fillId="0" borderId="0" xfId="6" applyFont="1"/>
    <xf numFmtId="0" fontId="17" fillId="0" borderId="0" xfId="6" applyFont="1"/>
    <xf numFmtId="167" fontId="0" fillId="0" borderId="0" xfId="0" applyNumberFormat="1"/>
    <xf numFmtId="9" fontId="0" fillId="0" borderId="0" xfId="2" applyFont="1"/>
    <xf numFmtId="9" fontId="2" fillId="0" borderId="0" xfId="2" applyFont="1"/>
    <xf numFmtId="167" fontId="0" fillId="0" borderId="0" xfId="2" applyNumberFormat="1" applyFont="1"/>
    <xf numFmtId="9" fontId="0" fillId="0" borderId="0" xfId="0" applyNumberFormat="1"/>
    <xf numFmtId="0" fontId="8" fillId="0" borderId="0" xfId="6" applyFont="1" applyAlignment="1">
      <alignment horizontal="right"/>
    </xf>
    <xf numFmtId="0" fontId="7" fillId="0" borderId="0" xfId="0" applyFont="1" applyBorder="1" applyAlignment="1">
      <alignment horizontal="left" vertical="center"/>
    </xf>
    <xf numFmtId="0" fontId="14" fillId="9" borderId="0" xfId="0" applyFont="1" applyFill="1"/>
    <xf numFmtId="0" fontId="19" fillId="0" borderId="0" xfId="0" applyFont="1"/>
    <xf numFmtId="0" fontId="20" fillId="0" borderId="0" xfId="0" applyFont="1"/>
    <xf numFmtId="0" fontId="7" fillId="0" borderId="33" xfId="0" applyFont="1" applyBorder="1" applyAlignment="1">
      <alignment horizontal="left" vertical="center"/>
    </xf>
    <xf numFmtId="0" fontId="24" fillId="11" borderId="1" xfId="0" applyFont="1" applyFill="1" applyBorder="1" applyAlignment="1">
      <alignment horizontal="center" vertical="center" wrapText="1" readingOrder="1"/>
    </xf>
    <xf numFmtId="0" fontId="25" fillId="0" borderId="0" xfId="0" applyFont="1" applyAlignment="1">
      <alignment horizontal="center" vertical="center" wrapText="1"/>
    </xf>
    <xf numFmtId="0" fontId="24" fillId="11" borderId="32" xfId="0" applyFont="1" applyFill="1" applyBorder="1" applyAlignment="1">
      <alignment horizontal="left" vertical="center" wrapText="1" indent="1" readingOrder="1"/>
    </xf>
    <xf numFmtId="0" fontId="24" fillId="11" borderId="1" xfId="0" applyFont="1" applyFill="1" applyBorder="1" applyAlignment="1">
      <alignment horizontal="left" vertical="center" wrapText="1" indent="1" readingOrder="1"/>
    </xf>
    <xf numFmtId="0" fontId="24" fillId="11" borderId="9" xfId="0" applyFont="1" applyFill="1" applyBorder="1" applyAlignment="1">
      <alignment horizontal="left" vertical="center" wrapText="1" indent="1" readingOrder="1"/>
    </xf>
    <xf numFmtId="0" fontId="24" fillId="11" borderId="56" xfId="0" applyFont="1" applyFill="1" applyBorder="1" applyAlignment="1">
      <alignment horizontal="left" vertical="center" wrapText="1" indent="1" readingOrder="1"/>
    </xf>
    <xf numFmtId="0" fontId="26" fillId="0" borderId="57" xfId="0" applyFont="1" applyBorder="1" applyAlignment="1">
      <alignment horizontal="left" vertical="center" wrapText="1" indent="1" readingOrder="1"/>
    </xf>
    <xf numFmtId="174" fontId="27" fillId="0" borderId="58" xfId="1" applyNumberFormat="1" applyFont="1" applyFill="1" applyBorder="1" applyAlignment="1">
      <alignment horizontal="right" vertical="center" wrapText="1" indent="2" readingOrder="1"/>
    </xf>
    <xf numFmtId="174" fontId="27" fillId="0" borderId="0" xfId="1" applyNumberFormat="1" applyFont="1" applyFill="1" applyBorder="1" applyAlignment="1">
      <alignment horizontal="right" vertical="center" wrapText="1" indent="2" readingOrder="1"/>
    </xf>
    <xf numFmtId="174" fontId="26" fillId="0" borderId="59" xfId="1" applyNumberFormat="1" applyFont="1" applyFill="1" applyBorder="1" applyAlignment="1">
      <alignment horizontal="right" vertical="center" wrapText="1" indent="2" readingOrder="1"/>
    </xf>
    <xf numFmtId="0" fontId="28" fillId="0" borderId="0" xfId="0" applyFont="1" applyBorder="1"/>
    <xf numFmtId="0" fontId="29" fillId="0" borderId="0" xfId="0" applyFont="1" applyBorder="1" applyAlignment="1">
      <alignment horizontal="center"/>
    </xf>
    <xf numFmtId="0" fontId="30" fillId="0" borderId="0" xfId="0" applyFont="1"/>
    <xf numFmtId="0" fontId="28" fillId="0" borderId="35" xfId="0" applyFont="1" applyBorder="1"/>
    <xf numFmtId="0" fontId="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4" fillId="3" borderId="1" xfId="0" applyFont="1" applyFill="1" applyBorder="1" applyAlignment="1">
      <alignment horizontal="center" vertical="center" wrapText="1" readingOrder="1"/>
    </xf>
    <xf numFmtId="0" fontId="24" fillId="4" borderId="1" xfId="0" applyFont="1" applyFill="1" applyBorder="1" applyAlignment="1">
      <alignment horizontal="left" vertical="center" wrapText="1" indent="1" readingOrder="1"/>
    </xf>
    <xf numFmtId="43" fontId="32" fillId="0" borderId="6" xfId="4" applyNumberFormat="1" applyFont="1" applyFill="1" applyBorder="1" applyAlignment="1">
      <alignment horizontal="center" vertical="center" wrapText="1" readingOrder="1"/>
    </xf>
    <xf numFmtId="43" fontId="32" fillId="0" borderId="5" xfId="4" applyNumberFormat="1" applyFont="1" applyFill="1" applyBorder="1" applyAlignment="1">
      <alignment horizontal="center" vertical="center" wrapText="1" readingOrder="1"/>
    </xf>
    <xf numFmtId="43" fontId="27" fillId="0" borderId="8" xfId="4" applyNumberFormat="1" applyFont="1" applyFill="1" applyBorder="1" applyAlignment="1">
      <alignment horizontal="center" vertical="center" wrapText="1" readingOrder="1"/>
    </xf>
    <xf numFmtId="43" fontId="27" fillId="0" borderId="5" xfId="4" applyNumberFormat="1" applyFont="1" applyFill="1" applyBorder="1" applyAlignment="1">
      <alignment horizontal="center" vertical="center" wrapText="1" readingOrder="1"/>
    </xf>
    <xf numFmtId="0" fontId="33" fillId="4" borderId="9" xfId="0" applyFont="1" applyFill="1" applyBorder="1" applyAlignment="1">
      <alignment horizontal="left" vertical="center" wrapText="1" indent="2" readingOrder="1"/>
    </xf>
    <xf numFmtId="43" fontId="32" fillId="0" borderId="10" xfId="4" applyNumberFormat="1" applyFont="1" applyFill="1" applyBorder="1" applyAlignment="1">
      <alignment horizontal="center" vertical="center" wrapText="1" readingOrder="1"/>
    </xf>
    <xf numFmtId="43" fontId="32" fillId="0" borderId="11" xfId="4" applyNumberFormat="1" applyFont="1" applyFill="1" applyBorder="1" applyAlignment="1">
      <alignment horizontal="center" vertical="center" wrapText="1" readingOrder="1"/>
    </xf>
    <xf numFmtId="0" fontId="33" fillId="4" borderId="13" xfId="0" applyFont="1" applyFill="1" applyBorder="1" applyAlignment="1">
      <alignment horizontal="left" vertical="center" wrapText="1" indent="2" readingOrder="1"/>
    </xf>
    <xf numFmtId="43" fontId="32" fillId="0" borderId="1" xfId="4" applyNumberFormat="1" applyFont="1" applyFill="1" applyBorder="1" applyAlignment="1">
      <alignment horizontal="center" vertical="center" wrapText="1" readingOrder="1"/>
    </xf>
    <xf numFmtId="43" fontId="32" fillId="0" borderId="14" xfId="4" applyNumberFormat="1" applyFont="1" applyFill="1" applyBorder="1" applyAlignment="1">
      <alignment horizontal="center" vertical="center" wrapText="1" readingOrder="1"/>
    </xf>
    <xf numFmtId="43" fontId="32" fillId="0" borderId="4" xfId="4" applyNumberFormat="1" applyFont="1" applyFill="1" applyBorder="1" applyAlignment="1">
      <alignment horizontal="center" vertical="center" wrapText="1" readingOrder="1"/>
    </xf>
    <xf numFmtId="43" fontId="32" fillId="0" borderId="15" xfId="4" applyNumberFormat="1" applyFont="1" applyFill="1" applyBorder="1" applyAlignment="1">
      <alignment horizontal="center" vertical="center" wrapText="1" readingOrder="1"/>
    </xf>
    <xf numFmtId="43" fontId="32" fillId="0" borderId="16" xfId="4" applyNumberFormat="1" applyFont="1" applyFill="1" applyBorder="1" applyAlignment="1">
      <alignment horizontal="center" vertical="center" wrapText="1" readingOrder="1"/>
    </xf>
    <xf numFmtId="43" fontId="32" fillId="0" borderId="17" xfId="4" applyNumberFormat="1" applyFont="1" applyFill="1" applyBorder="1" applyAlignment="1">
      <alignment horizontal="center" vertical="center" wrapText="1" readingOrder="1"/>
    </xf>
    <xf numFmtId="168" fontId="0" fillId="5" borderId="0" xfId="0" applyNumberFormat="1" applyFont="1" applyFill="1" applyAlignment="1">
      <alignment horizontal="center"/>
    </xf>
    <xf numFmtId="0" fontId="23" fillId="3" borderId="18" xfId="0" applyFont="1" applyFill="1" applyBorder="1" applyAlignment="1" applyProtection="1">
      <alignment horizontal="center" vertical="center" wrapText="1"/>
      <protection locked="0" hidden="1"/>
    </xf>
    <xf numFmtId="0" fontId="23" fillId="3" borderId="19" xfId="0" applyFont="1" applyFill="1" applyBorder="1" applyAlignment="1" applyProtection="1">
      <alignment horizontal="center" vertical="center" wrapText="1"/>
      <protection locked="0"/>
    </xf>
    <xf numFmtId="0" fontId="23" fillId="3" borderId="20" xfId="0" applyFont="1" applyFill="1" applyBorder="1" applyAlignment="1" applyProtection="1">
      <alignment horizontal="center" vertical="center" wrapText="1"/>
      <protection locked="0"/>
    </xf>
    <xf numFmtId="3" fontId="27" fillId="0" borderId="0" xfId="0" applyNumberFormat="1" applyFont="1" applyBorder="1" applyAlignment="1" applyProtection="1">
      <alignment horizontal="left" vertical="center"/>
      <protection locked="0" hidden="1"/>
    </xf>
    <xf numFmtId="3" fontId="36" fillId="0" borderId="0" xfId="0" applyNumberFormat="1" applyFont="1" applyBorder="1" applyAlignment="1" applyProtection="1">
      <alignment horizontal="left" vertical="center" indent="3"/>
      <protection locked="0" hidden="1"/>
    </xf>
    <xf numFmtId="3" fontId="36" fillId="0" borderId="0" xfId="0" quotePrefix="1" applyNumberFormat="1" applyFont="1" applyBorder="1" applyAlignment="1" applyProtection="1">
      <alignment horizontal="left" vertical="center" indent="3"/>
      <protection locked="0" hidden="1"/>
    </xf>
    <xf numFmtId="3" fontId="27" fillId="5" borderId="0" xfId="0" applyNumberFormat="1" applyFont="1" applyFill="1" applyBorder="1" applyAlignment="1">
      <alignment horizontal="left" vertical="center" indent="1" readingOrder="1"/>
    </xf>
    <xf numFmtId="0" fontId="27" fillId="5" borderId="0" xfId="0" applyFont="1" applyFill="1"/>
    <xf numFmtId="0" fontId="34" fillId="2" borderId="0" xfId="0" applyFont="1" applyFill="1" applyBorder="1" applyAlignment="1">
      <alignment wrapText="1"/>
    </xf>
    <xf numFmtId="0" fontId="0" fillId="0" borderId="0" xfId="0" applyFont="1" applyAlignment="1">
      <alignment horizontal="center"/>
    </xf>
    <xf numFmtId="0" fontId="24" fillId="6" borderId="1" xfId="0" applyFont="1" applyFill="1" applyBorder="1" applyAlignment="1">
      <alignment horizontal="left" vertical="center" wrapText="1" indent="1" readingOrder="1"/>
    </xf>
    <xf numFmtId="0" fontId="33" fillId="6" borderId="9" xfId="0" applyFont="1" applyFill="1" applyBorder="1" applyAlignment="1">
      <alignment horizontal="left" vertical="center" wrapText="1" indent="2" readingOrder="1"/>
    </xf>
    <xf numFmtId="169" fontId="40" fillId="0" borderId="23" xfId="4" applyNumberFormat="1" applyFont="1" applyFill="1" applyBorder="1" applyAlignment="1">
      <alignment horizontal="right" vertical="center" wrapText="1" indent="2" readingOrder="1"/>
    </xf>
    <xf numFmtId="0" fontId="33" fillId="6" borderId="13" xfId="0" applyFont="1" applyFill="1" applyBorder="1" applyAlignment="1">
      <alignment horizontal="left" vertical="center" wrapText="1" indent="2" readingOrder="1"/>
    </xf>
    <xf numFmtId="169" fontId="40" fillId="0" borderId="22" xfId="4" applyNumberFormat="1" applyFont="1" applyFill="1" applyBorder="1" applyAlignment="1">
      <alignment horizontal="right" vertical="center" wrapText="1" indent="2" readingOrder="1"/>
    </xf>
    <xf numFmtId="0" fontId="42" fillId="0" borderId="24" xfId="0" applyFont="1" applyFill="1" applyBorder="1" applyAlignment="1">
      <alignment horizontal="left" vertical="center" wrapText="1" indent="1" readingOrder="1"/>
    </xf>
    <xf numFmtId="169" fontId="42" fillId="0" borderId="24" xfId="4" applyNumberFormat="1" applyFont="1" applyFill="1" applyBorder="1" applyAlignment="1">
      <alignment horizontal="right" vertical="center" wrapText="1" indent="2" readingOrder="1"/>
    </xf>
    <xf numFmtId="0" fontId="34" fillId="0" borderId="0" xfId="6" applyFont="1"/>
    <xf numFmtId="0" fontId="39" fillId="2" borderId="1" xfId="0" applyFont="1" applyFill="1" applyBorder="1" applyAlignment="1">
      <alignment horizontal="left" vertical="center"/>
    </xf>
    <xf numFmtId="0" fontId="24" fillId="7" borderId="1" xfId="0" applyFont="1" applyFill="1" applyBorder="1" applyAlignment="1">
      <alignment horizontal="center" vertical="center" wrapText="1" readingOrder="1"/>
    </xf>
    <xf numFmtId="0" fontId="24" fillId="7" borderId="1" xfId="0" applyFont="1" applyFill="1" applyBorder="1" applyAlignment="1">
      <alignment horizontal="left" vertical="center" wrapText="1" indent="1" readingOrder="1"/>
    </xf>
    <xf numFmtId="170" fontId="27" fillId="0" borderId="26" xfId="1" applyNumberFormat="1" applyFont="1" applyFill="1" applyBorder="1" applyAlignment="1">
      <alignment horizontal="right" vertical="center" wrapText="1" indent="2" readingOrder="1"/>
    </xf>
    <xf numFmtId="170" fontId="27" fillId="0" borderId="36" xfId="1" applyNumberFormat="1" applyFont="1" applyFill="1" applyBorder="1" applyAlignment="1">
      <alignment horizontal="right" vertical="center" wrapText="1" indent="2" readingOrder="1"/>
    </xf>
    <xf numFmtId="170" fontId="27" fillId="0" borderId="28" xfId="1" applyNumberFormat="1" applyFont="1" applyFill="1" applyBorder="1" applyAlignment="1">
      <alignment horizontal="right" vertical="center" wrapText="1" indent="2" readingOrder="1"/>
    </xf>
    <xf numFmtId="170" fontId="27" fillId="0" borderId="37" xfId="1" applyNumberFormat="1" applyFont="1" applyFill="1" applyBorder="1" applyAlignment="1">
      <alignment horizontal="right" vertical="center" wrapText="1" indent="2" readingOrder="1"/>
    </xf>
    <xf numFmtId="171" fontId="27" fillId="0" borderId="37" xfId="1" applyNumberFormat="1" applyFont="1" applyFill="1" applyBorder="1" applyAlignment="1">
      <alignment horizontal="right" vertical="center" wrapText="1" indent="2" readingOrder="1"/>
    </xf>
    <xf numFmtId="170" fontId="27" fillId="0" borderId="38" xfId="1" applyNumberFormat="1" applyFont="1" applyFill="1" applyBorder="1" applyAlignment="1">
      <alignment horizontal="right" vertical="center" wrapText="1" indent="2" readingOrder="1"/>
    </xf>
    <xf numFmtId="0" fontId="43" fillId="0" borderId="29" xfId="0" applyFont="1" applyFill="1" applyBorder="1" applyAlignment="1">
      <alignment horizontal="left" vertical="center" wrapText="1" indent="1" readingOrder="1"/>
    </xf>
    <xf numFmtId="170" fontId="43" fillId="0" borderId="30" xfId="1" applyNumberFormat="1" applyFont="1" applyFill="1" applyBorder="1" applyAlignment="1">
      <alignment horizontal="right" vertical="center" wrapText="1" indent="2" readingOrder="1"/>
    </xf>
    <xf numFmtId="0" fontId="34" fillId="0" borderId="0" xfId="0" applyFont="1" applyFill="1" applyBorder="1" applyAlignment="1">
      <alignment horizontal="left" vertical="center" indent="1" readingOrder="1"/>
    </xf>
    <xf numFmtId="0" fontId="44" fillId="0" borderId="0" xfId="0" applyFont="1" applyFill="1" applyBorder="1" applyAlignment="1">
      <alignment horizontal="left" vertical="center" wrapText="1" indent="1" readingOrder="1"/>
    </xf>
    <xf numFmtId="0" fontId="0" fillId="0" borderId="0" xfId="0" applyFont="1" applyBorder="1"/>
    <xf numFmtId="0" fontId="0" fillId="5" borderId="0" xfId="0" applyFont="1" applyFill="1"/>
    <xf numFmtId="0" fontId="39" fillId="2" borderId="1" xfId="0" applyFont="1" applyFill="1" applyBorder="1" applyAlignment="1">
      <alignment horizontal="left" vertical="center" wrapText="1"/>
    </xf>
    <xf numFmtId="0" fontId="34" fillId="0" borderId="13" xfId="0" applyFont="1" applyFill="1" applyBorder="1" applyAlignment="1">
      <alignment horizontal="left" vertical="center" indent="1" readingOrder="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7" fontId="39" fillId="0" borderId="4" xfId="4" applyNumberFormat="1" applyFont="1" applyFill="1" applyBorder="1" applyAlignment="1">
      <alignment horizontal="right" vertical="center" wrapText="1" indent="2" readingOrder="1"/>
    </xf>
    <xf numFmtId="167" fontId="39" fillId="0" borderId="5" xfId="4" applyNumberFormat="1" applyFont="1" applyFill="1" applyBorder="1" applyAlignment="1">
      <alignment horizontal="right" vertical="center" wrapText="1" indent="2" readingOrder="1"/>
    </xf>
    <xf numFmtId="167" fontId="39" fillId="0" borderId="6" xfId="4" applyNumberFormat="1" applyFont="1" applyFill="1" applyBorder="1" applyAlignment="1">
      <alignment horizontal="right" vertical="center" wrapText="1" indent="2" readingOrder="1"/>
    </xf>
    <xf numFmtId="3" fontId="39" fillId="0" borderId="6" xfId="4" applyNumberFormat="1" applyFont="1" applyFill="1" applyBorder="1" applyAlignment="1">
      <alignment horizontal="right" vertical="center" wrapText="1" indent="2" readingOrder="1"/>
    </xf>
    <xf numFmtId="167" fontId="39" fillId="0" borderId="7" xfId="4" applyNumberFormat="1" applyFont="1" applyFill="1" applyBorder="1" applyAlignment="1">
      <alignment horizontal="right" vertical="center" wrapText="1" indent="2" readingOrder="1"/>
    </xf>
    <xf numFmtId="167" fontId="39" fillId="5" borderId="3" xfId="4" applyNumberFormat="1" applyFont="1" applyFill="1" applyBorder="1" applyAlignment="1">
      <alignment horizontal="center" vertical="center" wrapText="1" readingOrder="1"/>
    </xf>
    <xf numFmtId="167" fontId="40" fillId="0" borderId="32" xfId="4" applyNumberFormat="1" applyFont="1" applyFill="1" applyBorder="1" applyAlignment="1">
      <alignment horizontal="right" vertical="center" wrapText="1" indent="2" readingOrder="1"/>
    </xf>
    <xf numFmtId="167" fontId="40" fillId="0" borderId="39" xfId="4" applyNumberFormat="1" applyFont="1" applyFill="1" applyBorder="1" applyAlignment="1">
      <alignment horizontal="right" vertical="center" wrapText="1" indent="2" readingOrder="1"/>
    </xf>
    <xf numFmtId="167" fontId="40" fillId="0" borderId="12" xfId="4" applyNumberFormat="1" applyFont="1" applyFill="1" applyBorder="1" applyAlignment="1">
      <alignment horizontal="right" vertical="center" wrapText="1" indent="2" readingOrder="1"/>
    </xf>
    <xf numFmtId="167" fontId="40" fillId="0" borderId="25" xfId="4" applyNumberFormat="1" applyFont="1" applyFill="1" applyBorder="1" applyAlignment="1">
      <alignment horizontal="right" vertical="center" wrapText="1" indent="2" readingOrder="1"/>
    </xf>
    <xf numFmtId="167" fontId="25" fillId="5" borderId="3" xfId="4" applyNumberFormat="1" applyFont="1" applyFill="1" applyBorder="1" applyAlignment="1">
      <alignment horizontal="center" vertical="center" wrapText="1" readingOrder="1"/>
    </xf>
    <xf numFmtId="167" fontId="40" fillId="0" borderId="1" xfId="4" applyNumberFormat="1" applyFont="1" applyFill="1" applyBorder="1" applyAlignment="1">
      <alignment horizontal="right" vertical="center" wrapText="1" indent="2" readingOrder="1"/>
    </xf>
    <xf numFmtId="167" fontId="40" fillId="0" borderId="40" xfId="4" applyNumberFormat="1" applyFont="1" applyFill="1" applyBorder="1" applyAlignment="1">
      <alignment horizontal="right" vertical="center" wrapText="1" indent="2" readingOrder="1"/>
    </xf>
    <xf numFmtId="167" fontId="40" fillId="0" borderId="3" xfId="4" applyNumberFormat="1" applyFont="1" applyFill="1" applyBorder="1" applyAlignment="1">
      <alignment horizontal="right" vertical="center" wrapText="1" indent="2" readingOrder="1"/>
    </xf>
    <xf numFmtId="167" fontId="40" fillId="0" borderId="2" xfId="4" applyNumberFormat="1" applyFont="1" applyFill="1" applyBorder="1" applyAlignment="1">
      <alignment horizontal="right" vertical="center" wrapText="1" indent="2" readingOrder="1"/>
    </xf>
    <xf numFmtId="0" fontId="33" fillId="4" borderId="32" xfId="0" applyFont="1" applyFill="1" applyBorder="1" applyAlignment="1">
      <alignment horizontal="left" vertical="center" wrapText="1" indent="2" readingOrder="1"/>
    </xf>
    <xf numFmtId="167" fontId="40" fillId="0" borderId="4" xfId="4" applyNumberFormat="1" applyFont="1" applyFill="1" applyBorder="1" applyAlignment="1">
      <alignment horizontal="right" vertical="center" wrapText="1" indent="2" readingOrder="1"/>
    </xf>
    <xf numFmtId="167" fontId="40" fillId="0" borderId="5" xfId="4" applyNumberFormat="1" applyFont="1" applyFill="1" applyBorder="1" applyAlignment="1">
      <alignment horizontal="right" vertical="center" wrapText="1" indent="2" readingOrder="1"/>
    </xf>
    <xf numFmtId="167" fontId="40" fillId="0" borderId="6" xfId="4" applyNumberFormat="1" applyFont="1" applyFill="1" applyBorder="1" applyAlignment="1">
      <alignment horizontal="right" vertical="center" wrapText="1" indent="2" readingOrder="1"/>
    </xf>
    <xf numFmtId="167" fontId="40" fillId="0" borderId="7" xfId="4" applyNumberFormat="1" applyFont="1" applyFill="1" applyBorder="1" applyAlignment="1">
      <alignment horizontal="right" vertical="center" wrapText="1" indent="2" readingOrder="1"/>
    </xf>
    <xf numFmtId="0" fontId="39" fillId="5" borderId="9" xfId="0" applyFont="1" applyFill="1" applyBorder="1" applyAlignment="1">
      <alignment horizontal="left" vertical="center" wrapText="1" indent="1" readingOrder="1"/>
    </xf>
    <xf numFmtId="167" fontId="39" fillId="5" borderId="9" xfId="4" applyNumberFormat="1" applyFont="1" applyFill="1" applyBorder="1" applyAlignment="1">
      <alignment horizontal="right" vertical="center" wrapText="1" indent="2" readingOrder="1"/>
    </xf>
    <xf numFmtId="167" fontId="39" fillId="5" borderId="41" xfId="4" applyNumberFormat="1" applyFont="1" applyFill="1" applyBorder="1" applyAlignment="1">
      <alignment horizontal="center" vertical="center" wrapText="1" readingOrder="1"/>
    </xf>
    <xf numFmtId="167" fontId="39" fillId="5" borderId="9" xfId="4" applyNumberFormat="1" applyFont="1" applyFill="1" applyBorder="1" applyAlignment="1">
      <alignment horizontal="center" vertical="center" wrapText="1" readingOrder="1"/>
    </xf>
    <xf numFmtId="0" fontId="39" fillId="0" borderId="0" xfId="0" applyFont="1" applyFill="1" applyBorder="1" applyAlignment="1">
      <alignment horizontal="left" vertical="center" indent="1" readingOrder="1"/>
    </xf>
    <xf numFmtId="3" fontId="39" fillId="0" borderId="0" xfId="4" applyNumberFormat="1" applyFont="1" applyFill="1" applyBorder="1" applyAlignment="1">
      <alignment horizontal="center" vertical="center" wrapText="1" readingOrder="1"/>
    </xf>
    <xf numFmtId="9" fontId="39" fillId="0" borderId="0" xfId="2" applyFont="1" applyFill="1" applyBorder="1" applyAlignment="1">
      <alignment horizontal="center" vertical="center" wrapText="1" readingOrder="1"/>
    </xf>
    <xf numFmtId="167" fontId="39" fillId="5" borderId="31" xfId="4" applyNumberFormat="1" applyFont="1" applyFill="1" applyBorder="1" applyAlignment="1">
      <alignment horizontal="right" vertical="center" wrapText="1" indent="2" readingOrder="1"/>
    </xf>
    <xf numFmtId="167" fontId="39" fillId="0" borderId="0" xfId="4" applyNumberFormat="1" applyFont="1" applyFill="1" applyBorder="1" applyAlignment="1">
      <alignment horizontal="right" vertical="center" wrapText="1" indent="2" readingOrder="1"/>
    </xf>
    <xf numFmtId="0" fontId="25" fillId="2" borderId="32" xfId="0" applyFont="1" applyFill="1" applyBorder="1" applyAlignment="1">
      <alignment horizontal="center" vertical="center" wrapText="1"/>
    </xf>
    <xf numFmtId="0" fontId="27" fillId="5" borderId="1" xfId="0" applyFont="1" applyFill="1" applyBorder="1" applyAlignment="1">
      <alignment horizontal="center" vertical="center" wrapText="1" readingOrder="1"/>
    </xf>
    <xf numFmtId="167" fontId="39" fillId="0" borderId="44" xfId="4" applyNumberFormat="1" applyFont="1" applyFill="1" applyBorder="1" applyAlignment="1">
      <alignment horizontal="right" vertical="center" wrapText="1" indent="2" readingOrder="1"/>
    </xf>
    <xf numFmtId="167" fontId="39" fillId="0" borderId="43" xfId="4" applyNumberFormat="1" applyFont="1" applyFill="1" applyBorder="1" applyAlignment="1">
      <alignment horizontal="right" vertical="center" wrapText="1" indent="2" readingOrder="1"/>
    </xf>
    <xf numFmtId="167" fontId="39" fillId="5" borderId="0" xfId="4" applyNumberFormat="1" applyFont="1" applyFill="1" applyBorder="1" applyAlignment="1">
      <alignment horizontal="right" vertical="center" wrapText="1" indent="2" readingOrder="1"/>
    </xf>
    <xf numFmtId="167" fontId="39" fillId="5" borderId="41" xfId="4" applyNumberFormat="1" applyFont="1" applyFill="1" applyBorder="1" applyAlignment="1">
      <alignment horizontal="right" vertical="center" wrapText="1" indent="2" readingOrder="1"/>
    </xf>
    <xf numFmtId="167" fontId="27" fillId="0" borderId="5" xfId="4" applyNumberFormat="1" applyFont="1" applyFill="1" applyBorder="1" applyAlignment="1">
      <alignment horizontal="right" vertical="center" wrapText="1" indent="2" readingOrder="1"/>
    </xf>
    <xf numFmtId="167" fontId="27" fillId="0" borderId="7" xfId="4" applyNumberFormat="1" applyFont="1" applyFill="1" applyBorder="1" applyAlignment="1">
      <alignment horizontal="right" vertical="center" wrapText="1" indent="2" readingOrder="1"/>
    </xf>
    <xf numFmtId="167" fontId="39" fillId="5" borderId="3" xfId="4" applyNumberFormat="1" applyFont="1" applyFill="1" applyBorder="1" applyAlignment="1">
      <alignment horizontal="right" vertical="center" wrapText="1" readingOrder="1"/>
    </xf>
    <xf numFmtId="167" fontId="25" fillId="5" borderId="3" xfId="4" applyNumberFormat="1" applyFont="1" applyFill="1" applyBorder="1" applyAlignment="1">
      <alignment horizontal="right" vertical="center" wrapText="1" readingOrder="1"/>
    </xf>
    <xf numFmtId="167" fontId="39" fillId="5" borderId="41" xfId="4" applyNumberFormat="1" applyFont="1" applyFill="1" applyBorder="1" applyAlignment="1">
      <alignment horizontal="right" vertical="center" wrapText="1" readingOrder="1"/>
    </xf>
    <xf numFmtId="0" fontId="0" fillId="2" borderId="0" xfId="0" applyFont="1" applyFill="1" applyBorder="1"/>
    <xf numFmtId="0" fontId="23" fillId="6" borderId="0" xfId="0" applyFont="1" applyFill="1" applyBorder="1" applyAlignment="1">
      <alignment horizontal="center" vertical="center" wrapText="1"/>
    </xf>
    <xf numFmtId="0" fontId="3" fillId="5" borderId="0" xfId="0" applyFont="1" applyFill="1" applyBorder="1"/>
    <xf numFmtId="0" fontId="3" fillId="2" borderId="0" xfId="0" applyFont="1" applyFill="1" applyBorder="1"/>
    <xf numFmtId="167" fontId="0" fillId="2" borderId="0" xfId="4" applyNumberFormat="1" applyFont="1" applyFill="1" applyBorder="1"/>
    <xf numFmtId="0" fontId="23" fillId="0" borderId="0" xfId="5" applyFont="1" applyFill="1" applyBorder="1" applyAlignment="1">
      <alignment vertical="center"/>
    </xf>
    <xf numFmtId="0" fontId="39" fillId="5" borderId="31" xfId="0" applyFont="1" applyFill="1" applyBorder="1" applyAlignment="1">
      <alignment horizontal="left" vertical="center" wrapText="1" indent="1" readingOrder="1"/>
    </xf>
    <xf numFmtId="9" fontId="39" fillId="5" borderId="0" xfId="2" applyFont="1" applyFill="1" applyBorder="1" applyAlignment="1">
      <alignment horizontal="center" vertical="center" wrapText="1" readingOrder="1"/>
    </xf>
    <xf numFmtId="167" fontId="32" fillId="0" borderId="0" xfId="4" applyNumberFormat="1" applyFont="1" applyFill="1"/>
    <xf numFmtId="0" fontId="3" fillId="2" borderId="0" xfId="0" applyFont="1" applyFill="1"/>
    <xf numFmtId="0" fontId="24" fillId="6" borderId="0" xfId="0" applyFont="1" applyFill="1" applyAlignment="1">
      <alignment horizontal="center" vertical="center" wrapText="1" readingOrder="1"/>
    </xf>
    <xf numFmtId="3" fontId="24" fillId="6" borderId="0" xfId="0" applyNumberFormat="1" applyFont="1" applyFill="1" applyAlignment="1">
      <alignment horizontal="center" vertical="center" wrapText="1" readingOrder="1"/>
    </xf>
    <xf numFmtId="0" fontId="25" fillId="0" borderId="0" xfId="0" applyFont="1" applyAlignment="1">
      <alignment horizontal="left" wrapText="1" readingOrder="1"/>
    </xf>
    <xf numFmtId="2" fontId="25" fillId="0" borderId="0" xfId="0" applyNumberFormat="1" applyFont="1" applyAlignment="1">
      <alignment horizontal="right" vertical="center" wrapText="1" readingOrder="1"/>
    </xf>
    <xf numFmtId="0" fontId="39" fillId="8" borderId="0" xfId="0" applyFont="1" applyFill="1" applyAlignment="1">
      <alignment horizontal="left" wrapText="1" readingOrder="1"/>
    </xf>
    <xf numFmtId="2" fontId="39" fillId="10" borderId="0" xfId="0" applyNumberFormat="1" applyFont="1" applyFill="1" applyAlignment="1">
      <alignment horizontal="right" vertical="center" wrapText="1" readingOrder="1"/>
    </xf>
    <xf numFmtId="0" fontId="34" fillId="0" borderId="13" xfId="0" applyFont="1" applyFill="1" applyBorder="1" applyAlignment="1">
      <alignment horizontal="left" vertical="center" wrapText="1" indent="2" readingOrder="1"/>
    </xf>
    <xf numFmtId="174" fontId="27" fillId="0" borderId="26" xfId="1" applyNumberFormat="1" applyFont="1" applyFill="1" applyBorder="1" applyAlignment="1">
      <alignment horizontal="right" vertical="center" wrapText="1" indent="2" readingOrder="1"/>
    </xf>
    <xf numFmtId="174" fontId="27" fillId="0" borderId="28" xfId="1" applyNumberFormat="1" applyFont="1" applyFill="1" applyBorder="1" applyAlignment="1">
      <alignment horizontal="right" vertical="center" wrapText="1" indent="2" readingOrder="1"/>
    </xf>
    <xf numFmtId="170" fontId="27" fillId="0" borderId="58" xfId="1" applyNumberFormat="1" applyFont="1" applyFill="1" applyBorder="1" applyAlignment="1">
      <alignment horizontal="right" vertical="center" wrapText="1" indent="2" readingOrder="1"/>
    </xf>
    <xf numFmtId="170" fontId="27" fillId="0" borderId="0" xfId="1" applyNumberFormat="1" applyFont="1" applyFill="1" applyBorder="1" applyAlignment="1">
      <alignment horizontal="right" vertical="center" wrapText="1" indent="2" readingOrder="1"/>
    </xf>
    <xf numFmtId="170" fontId="26" fillId="0" borderId="59" xfId="1" applyNumberFormat="1" applyFont="1" applyFill="1" applyBorder="1" applyAlignment="1">
      <alignment horizontal="right" vertical="center" wrapText="1" indent="2" readingOrder="1"/>
    </xf>
    <xf numFmtId="169" fontId="40" fillId="0" borderId="60" xfId="4" applyNumberFormat="1" applyFont="1" applyFill="1" applyBorder="1" applyAlignment="1">
      <alignment horizontal="right" vertical="center" wrapText="1" indent="2" readingOrder="1"/>
    </xf>
    <xf numFmtId="0" fontId="24" fillId="3" borderId="3"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43" fontId="32" fillId="0" borderId="7" xfId="4" applyNumberFormat="1" applyFont="1" applyFill="1" applyBorder="1" applyAlignment="1">
      <alignment horizontal="center" vertical="center" wrapText="1" readingOrder="1"/>
    </xf>
    <xf numFmtId="43" fontId="27" fillId="0" borderId="7" xfId="4" applyNumberFormat="1" applyFont="1" applyFill="1" applyBorder="1" applyAlignment="1">
      <alignment horizontal="center" vertical="center" wrapText="1" readingOrder="1"/>
    </xf>
    <xf numFmtId="43" fontId="32" fillId="0" borderId="61" xfId="4" applyNumberFormat="1" applyFont="1" applyFill="1" applyBorder="1" applyAlignment="1">
      <alignment horizontal="center" vertical="center" wrapText="1" readingOrder="1"/>
    </xf>
    <xf numFmtId="43" fontId="32" fillId="0" borderId="2" xfId="4" applyNumberFormat="1" applyFont="1" applyFill="1" applyBorder="1" applyAlignment="1">
      <alignment horizontal="center" vertical="center" wrapText="1" readingOrder="1"/>
    </xf>
    <xf numFmtId="43" fontId="32" fillId="0" borderId="62" xfId="4" applyNumberFormat="1" applyFont="1" applyFill="1" applyBorder="1" applyAlignment="1">
      <alignment horizontal="center" vertical="center" wrapText="1" readingOrder="1"/>
    </xf>
    <xf numFmtId="0" fontId="0" fillId="0" borderId="0" xfId="0" applyBorder="1"/>
    <xf numFmtId="0" fontId="27" fillId="2" borderId="63" xfId="0" applyFont="1" applyFill="1" applyBorder="1"/>
    <xf numFmtId="0" fontId="27" fillId="2" borderId="64" xfId="0" applyFont="1" applyFill="1" applyBorder="1"/>
    <xf numFmtId="0" fontId="27" fillId="2" borderId="66" xfId="0" applyFont="1" applyFill="1" applyBorder="1"/>
    <xf numFmtId="168" fontId="0" fillId="0" borderId="68" xfId="0" applyNumberFormat="1" applyFont="1" applyBorder="1" applyAlignment="1">
      <alignment horizontal="center"/>
    </xf>
    <xf numFmtId="168" fontId="0" fillId="0" borderId="65" xfId="0" applyNumberFormat="1" applyFont="1" applyBorder="1" applyAlignment="1">
      <alignment horizontal="center"/>
    </xf>
    <xf numFmtId="0" fontId="23" fillId="6" borderId="69"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4" fillId="4" borderId="32" xfId="0" applyFont="1" applyFill="1" applyBorder="1" applyAlignment="1">
      <alignment horizontal="left" vertical="center" wrapText="1" indent="1" readingOrder="1"/>
    </xf>
    <xf numFmtId="0" fontId="3" fillId="2"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33" fillId="6" borderId="70" xfId="0" applyFont="1" applyFill="1" applyBorder="1" applyAlignment="1">
      <alignment horizontal="left" vertical="center" wrapText="1" indent="2" readingOrder="1"/>
    </xf>
    <xf numFmtId="169" fontId="39" fillId="0" borderId="71" xfId="4" applyNumberFormat="1" applyFont="1" applyFill="1" applyBorder="1" applyAlignment="1">
      <alignment horizontal="right" vertical="center" wrapText="1" indent="2" readingOrder="1"/>
    </xf>
    <xf numFmtId="169" fontId="39" fillId="0" borderId="66" xfId="4" applyNumberFormat="1" applyFont="1" applyFill="1" applyBorder="1" applyAlignment="1">
      <alignment horizontal="right" vertical="center" wrapText="1" indent="2" readingOrder="1"/>
    </xf>
    <xf numFmtId="169" fontId="39" fillId="0" borderId="67" xfId="4" applyNumberFormat="1" applyFont="1" applyFill="1" applyBorder="1" applyAlignment="1">
      <alignment horizontal="right" vertical="center" wrapText="1" indent="2" readingOrder="1"/>
    </xf>
    <xf numFmtId="169" fontId="40" fillId="0" borderId="72" xfId="4" applyNumberFormat="1" applyFont="1" applyFill="1" applyBorder="1" applyAlignment="1">
      <alignment horizontal="right" vertical="center" wrapText="1" indent="2" readingOrder="1"/>
    </xf>
    <xf numFmtId="169" fontId="41" fillId="0" borderId="73" xfId="4" applyNumberFormat="1" applyFont="1" applyFill="1" applyBorder="1" applyAlignment="1">
      <alignment horizontal="right" vertical="center" wrapText="1" indent="2" readingOrder="1"/>
    </xf>
    <xf numFmtId="169" fontId="41" fillId="0" borderId="74" xfId="4" applyNumberFormat="1" applyFont="1" applyFill="1" applyBorder="1" applyAlignment="1">
      <alignment horizontal="right" vertical="center" wrapText="1" indent="2" readingOrder="1"/>
    </xf>
    <xf numFmtId="169" fontId="41" fillId="0" borderId="71" xfId="4" applyNumberFormat="1" applyFont="1" applyFill="1" applyBorder="1" applyAlignment="1">
      <alignment horizontal="right" vertical="center" wrapText="1" indent="2" readingOrder="1"/>
    </xf>
    <xf numFmtId="169" fontId="41" fillId="0" borderId="76" xfId="4" applyNumberFormat="1" applyFont="1" applyFill="1" applyBorder="1" applyAlignment="1">
      <alignment horizontal="right" vertical="center" wrapText="1" indent="2" readingOrder="1"/>
    </xf>
    <xf numFmtId="169" fontId="41" fillId="0" borderId="77" xfId="4" applyNumberFormat="1" applyFont="1" applyFill="1" applyBorder="1" applyAlignment="1">
      <alignment horizontal="right" vertical="center" wrapText="1" indent="2" readingOrder="1"/>
    </xf>
    <xf numFmtId="169" fontId="39" fillId="0" borderId="78" xfId="4" applyNumberFormat="1" applyFont="1" applyFill="1" applyBorder="1" applyAlignment="1">
      <alignment horizontal="right" vertical="center" wrapText="1" indent="2" readingOrder="1"/>
    </xf>
    <xf numFmtId="169" fontId="39" fillId="0" borderId="73" xfId="4" applyNumberFormat="1" applyFont="1" applyFill="1" applyBorder="1" applyAlignment="1">
      <alignment horizontal="right" vertical="center" wrapText="1" indent="2" readingOrder="1"/>
    </xf>
    <xf numFmtId="169" fontId="39" fillId="0" borderId="79" xfId="4" applyNumberFormat="1" applyFont="1" applyFill="1" applyBorder="1" applyAlignment="1">
      <alignment horizontal="right" vertical="center" wrapText="1" indent="2" readingOrder="1"/>
    </xf>
    <xf numFmtId="169" fontId="39" fillId="0" borderId="75" xfId="4" applyNumberFormat="1" applyFont="1" applyFill="1" applyBorder="1" applyAlignment="1">
      <alignment horizontal="right" vertical="center" wrapText="1" indent="2" readingOrder="1"/>
    </xf>
    <xf numFmtId="169" fontId="39" fillId="0" borderId="81" xfId="4" applyNumberFormat="1" applyFont="1" applyFill="1" applyBorder="1" applyAlignment="1">
      <alignment horizontal="right" vertical="center" wrapText="1" indent="2" readingOrder="1"/>
    </xf>
    <xf numFmtId="170" fontId="27" fillId="0" borderId="76" xfId="1" applyNumberFormat="1" applyFont="1" applyFill="1" applyBorder="1" applyAlignment="1">
      <alignment horizontal="right" vertical="center" wrapText="1" indent="2" readingOrder="1"/>
    </xf>
    <xf numFmtId="169" fontId="39" fillId="0" borderId="82" xfId="4" applyNumberFormat="1" applyFont="1" applyFill="1" applyBorder="1" applyAlignment="1">
      <alignment horizontal="right" vertical="center" wrapText="1" indent="2" readingOrder="1"/>
    </xf>
    <xf numFmtId="170" fontId="27" fillId="0" borderId="71" xfId="1" applyNumberFormat="1" applyFont="1" applyFill="1" applyBorder="1" applyAlignment="1">
      <alignment horizontal="right" vertical="center" wrapText="1" indent="2" readingOrder="1"/>
    </xf>
    <xf numFmtId="170" fontId="27" fillId="0" borderId="66" xfId="1" applyNumberFormat="1" applyFont="1" applyFill="1" applyBorder="1" applyAlignment="1">
      <alignment horizontal="right" vertical="center" wrapText="1" indent="2" readingOrder="1"/>
    </xf>
    <xf numFmtId="171" fontId="27" fillId="0" borderId="67" xfId="1" applyNumberFormat="1" applyFont="1" applyFill="1" applyBorder="1" applyAlignment="1">
      <alignment horizontal="right" vertical="center" wrapText="1" indent="2" readingOrder="1"/>
    </xf>
    <xf numFmtId="169" fontId="40" fillId="0" borderId="84" xfId="4" applyNumberFormat="1" applyFont="1" applyFill="1" applyBorder="1" applyAlignment="1">
      <alignment horizontal="right" vertical="center" wrapText="1" indent="2" readingOrder="1"/>
    </xf>
    <xf numFmtId="169" fontId="41" fillId="0" borderId="21" xfId="4" applyNumberFormat="1" applyFont="1" applyFill="1" applyBorder="1" applyAlignment="1">
      <alignment horizontal="right" vertical="center" wrapText="1" indent="2" readingOrder="1"/>
    </xf>
    <xf numFmtId="170" fontId="27" fillId="0" borderId="73" xfId="1" applyNumberFormat="1" applyFont="1" applyFill="1" applyBorder="1" applyAlignment="1">
      <alignment horizontal="right" vertical="center" wrapText="1" indent="2" readingOrder="1"/>
    </xf>
    <xf numFmtId="170" fontId="27" fillId="0" borderId="79" xfId="1" applyNumberFormat="1" applyFont="1" applyFill="1" applyBorder="1" applyAlignment="1">
      <alignment horizontal="right" vertical="center" wrapText="1" indent="2" readingOrder="1"/>
    </xf>
    <xf numFmtId="170" fontId="27" fillId="0" borderId="81" xfId="1" applyNumberFormat="1" applyFont="1" applyFill="1" applyBorder="1" applyAlignment="1">
      <alignment horizontal="right" vertical="center" wrapText="1" indent="2" readingOrder="1"/>
    </xf>
    <xf numFmtId="170" fontId="27" fillId="0" borderId="67" xfId="1" applyNumberFormat="1" applyFont="1" applyFill="1" applyBorder="1" applyAlignment="1">
      <alignment horizontal="right" vertical="center" wrapText="1" indent="2" readingOrder="1"/>
    </xf>
    <xf numFmtId="169" fontId="39" fillId="0" borderId="85" xfId="4" applyNumberFormat="1" applyFont="1" applyFill="1" applyBorder="1" applyAlignment="1">
      <alignment horizontal="right" vertical="center" wrapText="1" indent="2" readingOrder="1"/>
    </xf>
    <xf numFmtId="170" fontId="27" fillId="0" borderId="86" xfId="1" applyNumberFormat="1" applyFont="1" applyFill="1" applyBorder="1" applyAlignment="1">
      <alignment horizontal="right" vertical="center" wrapText="1" indent="2" readingOrder="1"/>
    </xf>
    <xf numFmtId="170" fontId="27" fillId="0" borderId="87" xfId="1" applyNumberFormat="1" applyFont="1" applyFill="1" applyBorder="1" applyAlignment="1">
      <alignment horizontal="right" vertical="center" wrapText="1" indent="2" readingOrder="1"/>
    </xf>
    <xf numFmtId="170" fontId="27" fillId="0" borderId="88" xfId="1" applyNumberFormat="1" applyFont="1" applyFill="1" applyBorder="1" applyAlignment="1">
      <alignment horizontal="right" vertical="center" wrapText="1" indent="2" readingOrder="1"/>
    </xf>
    <xf numFmtId="171" fontId="27" fillId="0" borderId="66" xfId="1" applyNumberFormat="1" applyFont="1" applyFill="1" applyBorder="1" applyAlignment="1">
      <alignment horizontal="right" vertical="center" wrapText="1" indent="2" readingOrder="1"/>
    </xf>
    <xf numFmtId="171" fontId="27" fillId="0" borderId="81" xfId="1" applyNumberFormat="1" applyFont="1" applyFill="1" applyBorder="1" applyAlignment="1">
      <alignment horizontal="right" vertical="center" wrapText="1" indent="2" readingOrder="1"/>
    </xf>
    <xf numFmtId="0" fontId="0" fillId="0" borderId="89" xfId="0" applyFont="1" applyBorder="1"/>
    <xf numFmtId="0" fontId="0" fillId="0" borderId="89" xfId="0" applyFont="1" applyBorder="1" applyAlignment="1">
      <alignment horizontal="center"/>
    </xf>
    <xf numFmtId="0" fontId="24" fillId="7" borderId="90" xfId="0" applyFont="1" applyFill="1" applyBorder="1" applyAlignment="1">
      <alignment horizontal="left" vertical="center" wrapText="1" indent="1" readingOrder="1"/>
    </xf>
    <xf numFmtId="0" fontId="25" fillId="0" borderId="89" xfId="0" applyFont="1" applyBorder="1" applyAlignment="1">
      <alignment horizontal="center" vertical="center" wrapText="1"/>
    </xf>
    <xf numFmtId="170" fontId="27" fillId="0" borderId="91" xfId="1" applyNumberFormat="1" applyFont="1" applyFill="1" applyBorder="1" applyAlignment="1">
      <alignment horizontal="right" vertical="center" wrapText="1" indent="2" readingOrder="1"/>
    </xf>
    <xf numFmtId="174" fontId="27" fillId="0" borderId="91" xfId="1" applyNumberFormat="1" applyFont="1" applyFill="1" applyBorder="1" applyAlignment="1">
      <alignment horizontal="right" vertical="center" wrapText="1" indent="2" readingOrder="1"/>
    </xf>
    <xf numFmtId="174" fontId="27" fillId="0" borderId="76" xfId="1" applyNumberFormat="1" applyFont="1" applyFill="1" applyBorder="1" applyAlignment="1">
      <alignment horizontal="right" vertical="center" wrapText="1" indent="2" readingOrder="1"/>
    </xf>
    <xf numFmtId="0" fontId="0" fillId="0" borderId="89" xfId="0" applyBorder="1"/>
    <xf numFmtId="0" fontId="24" fillId="6" borderId="1" xfId="0" applyFont="1" applyFill="1" applyBorder="1" applyAlignment="1">
      <alignment horizontal="center" vertical="center" wrapText="1" readingOrder="1"/>
    </xf>
    <xf numFmtId="0" fontId="23" fillId="6" borderId="12" xfId="5" applyFont="1" applyFill="1" applyBorder="1" applyAlignment="1">
      <alignment horizontal="center" vertical="center"/>
    </xf>
    <xf numFmtId="0" fontId="23" fillId="6" borderId="32" xfId="5" applyFont="1" applyFill="1" applyBorder="1" applyAlignment="1">
      <alignment horizontal="center" vertical="center"/>
    </xf>
    <xf numFmtId="3" fontId="39" fillId="0" borderId="73" xfId="4" applyNumberFormat="1" applyFont="1" applyFill="1" applyBorder="1" applyAlignment="1">
      <alignment horizontal="center" vertical="center" wrapText="1" readingOrder="1"/>
    </xf>
    <xf numFmtId="3" fontId="39" fillId="0" borderId="65" xfId="4" applyNumberFormat="1" applyFont="1" applyFill="1" applyBorder="1" applyAlignment="1">
      <alignment horizontal="center" vertical="center" wrapText="1" readingOrder="1"/>
    </xf>
    <xf numFmtId="3" fontId="39" fillId="0" borderId="83" xfId="4" applyNumberFormat="1" applyFont="1" applyFill="1" applyBorder="1" applyAlignment="1">
      <alignment horizontal="center" vertical="center" wrapText="1" readingOrder="1"/>
    </xf>
    <xf numFmtId="9" fontId="39" fillId="0" borderId="93" xfId="2" applyFont="1" applyFill="1" applyBorder="1" applyAlignment="1">
      <alignment horizontal="center" vertical="center" wrapText="1" readingOrder="1"/>
    </xf>
    <xf numFmtId="3" fontId="39" fillId="0" borderId="95" xfId="4" applyNumberFormat="1" applyFont="1" applyFill="1" applyBorder="1" applyAlignment="1">
      <alignment horizontal="center" vertical="center" wrapText="1" readingOrder="1"/>
    </xf>
    <xf numFmtId="9" fontId="39" fillId="0" borderId="89" xfId="2" applyFont="1" applyFill="1" applyBorder="1" applyAlignment="1">
      <alignment horizontal="center" vertical="center" wrapText="1" readingOrder="1"/>
    </xf>
    <xf numFmtId="3" fontId="39" fillId="0" borderId="96" xfId="4" applyNumberFormat="1" applyFont="1" applyFill="1" applyBorder="1" applyAlignment="1">
      <alignment horizontal="center" vertical="center" wrapText="1" readingOrder="1"/>
    </xf>
    <xf numFmtId="3" fontId="39" fillId="0" borderId="97" xfId="4" applyNumberFormat="1" applyFont="1" applyFill="1" applyBorder="1" applyAlignment="1">
      <alignment horizontal="center" vertical="center" wrapText="1" readingOrder="1"/>
    </xf>
    <xf numFmtId="9" fontId="39" fillId="0" borderId="98" xfId="2" applyFont="1" applyFill="1" applyBorder="1" applyAlignment="1">
      <alignment horizontal="center" vertical="center" wrapText="1" readingOrder="1"/>
    </xf>
    <xf numFmtId="9" fontId="39" fillId="0" borderId="99" xfId="2" applyFont="1" applyFill="1" applyBorder="1" applyAlignment="1">
      <alignment horizontal="center" vertical="center" wrapText="1" readingOrder="1"/>
    </xf>
    <xf numFmtId="0" fontId="23" fillId="6" borderId="23" xfId="0" applyFont="1" applyFill="1" applyBorder="1" applyAlignment="1">
      <alignment horizontal="center" vertical="center" wrapText="1"/>
    </xf>
    <xf numFmtId="167" fontId="3" fillId="5" borderId="0" xfId="4" applyNumberFormat="1" applyFont="1" applyFill="1" applyBorder="1" applyAlignment="1">
      <alignment horizontal="center"/>
    </xf>
    <xf numFmtId="172" fontId="3" fillId="5" borderId="0" xfId="2" applyNumberFormat="1" applyFont="1" applyFill="1" applyBorder="1" applyAlignment="1">
      <alignment horizontal="center"/>
    </xf>
    <xf numFmtId="167" fontId="0" fillId="2" borderId="0" xfId="4" applyNumberFormat="1" applyFont="1" applyFill="1" applyBorder="1" applyAlignment="1">
      <alignment horizontal="center"/>
    </xf>
    <xf numFmtId="167" fontId="3" fillId="5" borderId="0" xfId="4" applyNumberFormat="1" applyFont="1" applyFill="1" applyBorder="1" applyAlignment="1"/>
    <xf numFmtId="167" fontId="0" fillId="2" borderId="0" xfId="4" applyNumberFormat="1" applyFont="1" applyFill="1" applyBorder="1" applyAlignment="1"/>
    <xf numFmtId="167" fontId="39" fillId="0" borderId="100" xfId="4" applyNumberFormat="1" applyFont="1" applyFill="1" applyBorder="1" applyAlignment="1">
      <alignment horizontal="right" vertical="center" wrapText="1" indent="2" readingOrder="1"/>
    </xf>
    <xf numFmtId="167" fontId="39" fillId="0" borderId="101" xfId="4" applyNumberFormat="1" applyFont="1" applyFill="1" applyBorder="1" applyAlignment="1">
      <alignment horizontal="right" vertical="center" wrapText="1" indent="2" readingOrder="1"/>
    </xf>
    <xf numFmtId="167" fontId="39" fillId="0" borderId="92" xfId="4" applyNumberFormat="1" applyFont="1" applyFill="1" applyBorder="1" applyAlignment="1">
      <alignment horizontal="right" vertical="center" wrapText="1" indent="2" readingOrder="1"/>
    </xf>
    <xf numFmtId="167" fontId="39" fillId="0" borderId="102" xfId="4" applyNumberFormat="1" applyFont="1" applyFill="1" applyBorder="1" applyAlignment="1">
      <alignment horizontal="right" vertical="center" wrapText="1" indent="2" readingOrder="1"/>
    </xf>
    <xf numFmtId="167" fontId="39" fillId="5" borderId="12" xfId="4" applyNumberFormat="1" applyFont="1" applyFill="1" applyBorder="1" applyAlignment="1">
      <alignment horizontal="center" vertical="center" wrapText="1" readingOrder="1"/>
    </xf>
    <xf numFmtId="0" fontId="0" fillId="0" borderId="3" xfId="0" applyBorder="1"/>
    <xf numFmtId="0" fontId="0" fillId="0" borderId="36" xfId="0" applyBorder="1"/>
    <xf numFmtId="0" fontId="0" fillId="0" borderId="41" xfId="0" applyBorder="1"/>
    <xf numFmtId="0" fontId="0" fillId="0" borderId="23" xfId="0" applyBorder="1"/>
    <xf numFmtId="0" fontId="0" fillId="0" borderId="12" xfId="0" applyBorder="1"/>
    <xf numFmtId="167" fontId="39" fillId="5" borderId="12" xfId="4" applyNumberFormat="1" applyFont="1" applyFill="1" applyBorder="1" applyAlignment="1">
      <alignment horizontal="right" vertical="center" wrapText="1" readingOrder="1"/>
    </xf>
    <xf numFmtId="3" fontId="39" fillId="5" borderId="0" xfId="1" applyNumberFormat="1" applyFont="1" applyFill="1" applyBorder="1" applyAlignment="1">
      <alignment horizontal="center" vertical="center" wrapText="1" readingOrder="1"/>
    </xf>
    <xf numFmtId="0" fontId="33" fillId="6" borderId="27" xfId="0" applyFont="1" applyFill="1" applyBorder="1" applyAlignment="1">
      <alignment horizontal="left" vertical="center" wrapText="1" indent="2" readingOrder="1"/>
    </xf>
    <xf numFmtId="169" fontId="39" fillId="0" borderId="103" xfId="4" applyNumberFormat="1" applyFont="1" applyFill="1" applyBorder="1" applyAlignment="1">
      <alignment horizontal="right" vertical="center" wrapText="1" indent="2" readingOrder="1"/>
    </xf>
    <xf numFmtId="169" fontId="39" fillId="0" borderId="93" xfId="4" applyNumberFormat="1" applyFont="1" applyFill="1" applyBorder="1" applyAlignment="1">
      <alignment horizontal="right" vertical="center" wrapText="1" indent="2" readingOrder="1"/>
    </xf>
    <xf numFmtId="9" fontId="39" fillId="0" borderId="103" xfId="2" applyFont="1" applyFill="1" applyBorder="1" applyAlignment="1">
      <alignment horizontal="right" vertical="center" wrapText="1" indent="2" readingOrder="1"/>
    </xf>
    <xf numFmtId="169" fontId="39" fillId="0" borderId="104" xfId="4" applyNumberFormat="1" applyFont="1" applyFill="1" applyBorder="1" applyAlignment="1">
      <alignment horizontal="right" vertical="center" wrapText="1" indent="2" readingOrder="1"/>
    </xf>
    <xf numFmtId="169" fontId="39" fillId="0" borderId="105" xfId="4" applyNumberFormat="1" applyFont="1" applyFill="1" applyBorder="1" applyAlignment="1">
      <alignment horizontal="right" vertical="center" wrapText="1" indent="2" readingOrder="1"/>
    </xf>
    <xf numFmtId="9" fontId="39" fillId="0" borderId="104" xfId="2" applyFont="1" applyFill="1" applyBorder="1" applyAlignment="1">
      <alignment horizontal="right" vertical="center" wrapText="1" indent="2" readingOrder="1"/>
    </xf>
    <xf numFmtId="9" fontId="39" fillId="0" borderId="83" xfId="2" applyFont="1" applyFill="1" applyBorder="1" applyAlignment="1">
      <alignment horizontal="right" vertical="center" wrapText="1" indent="2" readingOrder="1"/>
    </xf>
    <xf numFmtId="9" fontId="39" fillId="0" borderId="106" xfId="2" applyFont="1" applyFill="1" applyBorder="1" applyAlignment="1">
      <alignment horizontal="right" vertical="center" wrapText="1" indent="2" readingOrder="1"/>
    </xf>
    <xf numFmtId="169" fontId="39" fillId="0" borderId="99" xfId="4" applyNumberFormat="1" applyFont="1" applyFill="1" applyBorder="1" applyAlignment="1">
      <alignment horizontal="right" vertical="center" wrapText="1" indent="2" readingOrder="1"/>
    </xf>
    <xf numFmtId="0" fontId="0" fillId="0" borderId="25" xfId="0" applyFont="1" applyBorder="1"/>
    <xf numFmtId="170" fontId="39" fillId="0" borderId="104" xfId="2" applyNumberFormat="1" applyFont="1" applyFill="1" applyBorder="1" applyAlignment="1">
      <alignment horizontal="right" vertical="center" wrapText="1" indent="2" readingOrder="1"/>
    </xf>
    <xf numFmtId="169" fontId="39" fillId="0" borderId="98" xfId="4" applyNumberFormat="1" applyFont="1" applyFill="1" applyBorder="1" applyAlignment="1">
      <alignment horizontal="right" vertical="center" wrapText="1" indent="2" readingOrder="1"/>
    </xf>
    <xf numFmtId="9" fontId="39" fillId="0" borderId="80" xfId="2" applyFont="1" applyFill="1" applyBorder="1" applyAlignment="1">
      <alignment horizontal="right" vertical="center" wrapText="1" indent="2" readingOrder="1"/>
    </xf>
    <xf numFmtId="169" fontId="39" fillId="0" borderId="107" xfId="4" applyNumberFormat="1" applyFont="1" applyFill="1" applyBorder="1" applyAlignment="1">
      <alignment horizontal="right" vertical="center" wrapText="1" indent="2" readingOrder="1"/>
    </xf>
    <xf numFmtId="168" fontId="3" fillId="5" borderId="0" xfId="0" applyNumberFormat="1" applyFont="1" applyFill="1" applyBorder="1" applyAlignment="1">
      <alignment horizontal="center"/>
    </xf>
    <xf numFmtId="0" fontId="0" fillId="0" borderId="23" xfId="0" applyFont="1" applyBorder="1"/>
    <xf numFmtId="175" fontId="39" fillId="0" borderId="80" xfId="1" applyNumberFormat="1" applyFont="1" applyFill="1" applyBorder="1" applyAlignment="1">
      <alignment horizontal="center" vertical="center" wrapText="1" readingOrder="1"/>
    </xf>
    <xf numFmtId="175" fontId="39" fillId="0" borderId="96" xfId="1" applyNumberFormat="1" applyFont="1" applyFill="1" applyBorder="1" applyAlignment="1">
      <alignment horizontal="center" vertical="center" wrapText="1" readingOrder="1"/>
    </xf>
    <xf numFmtId="175" fontId="39" fillId="0" borderId="65" xfId="1" applyNumberFormat="1" applyFont="1" applyFill="1" applyBorder="1" applyAlignment="1">
      <alignment horizontal="center" vertical="center" wrapText="1" readingOrder="1"/>
    </xf>
    <xf numFmtId="175" fontId="39" fillId="0" borderId="83" xfId="1" applyNumberFormat="1" applyFont="1" applyFill="1" applyBorder="1" applyAlignment="1">
      <alignment horizontal="center" vertical="center" wrapText="1" readingOrder="1"/>
    </xf>
    <xf numFmtId="175" fontId="39" fillId="0" borderId="94" xfId="1" applyNumberFormat="1" applyFont="1" applyFill="1" applyBorder="1" applyAlignment="1">
      <alignment horizontal="center" vertical="center" wrapText="1" readingOrder="1"/>
    </xf>
    <xf numFmtId="175" fontId="39" fillId="0" borderId="97" xfId="1" applyNumberFormat="1" applyFont="1" applyFill="1" applyBorder="1" applyAlignment="1">
      <alignment horizontal="center" vertical="center" wrapText="1" readingOrder="1"/>
    </xf>
    <xf numFmtId="175" fontId="39" fillId="5" borderId="0" xfId="1" applyNumberFormat="1" applyFont="1" applyFill="1" applyBorder="1" applyAlignment="1">
      <alignment horizontal="center" vertical="center" wrapText="1" readingOrder="1"/>
    </xf>
    <xf numFmtId="9" fontId="39" fillId="0" borderId="107" xfId="2" applyFont="1" applyFill="1" applyBorder="1" applyAlignment="1">
      <alignment horizontal="right" vertical="center" wrapText="1" indent="2" readingOrder="1"/>
    </xf>
    <xf numFmtId="43" fontId="39" fillId="0" borderId="105" xfId="4" applyNumberFormat="1" applyFont="1" applyFill="1" applyBorder="1" applyAlignment="1">
      <alignment horizontal="right" vertical="center" wrapText="1" indent="2" readingOrder="1"/>
    </xf>
    <xf numFmtId="164" fontId="25" fillId="0" borderId="0" xfId="0" applyNumberFormat="1" applyFont="1" applyAlignment="1">
      <alignment horizontal="right" vertical="center" wrapText="1" readingOrder="1"/>
    </xf>
    <xf numFmtId="0" fontId="7" fillId="0" borderId="0" xfId="0" applyFont="1" applyAlignment="1">
      <alignment horizontal="left" vertical="center"/>
    </xf>
    <xf numFmtId="49" fontId="50" fillId="0" borderId="0" xfId="6" applyNumberFormat="1" applyFont="1" applyAlignment="1">
      <alignment horizontal="center" vertical="center"/>
    </xf>
    <xf numFmtId="49" fontId="51" fillId="6" borderId="21" xfId="6" applyNumberFormat="1" applyFont="1" applyFill="1" applyBorder="1" applyAlignment="1">
      <alignment horizontal="left" vertical="center"/>
    </xf>
    <xf numFmtId="49" fontId="50" fillId="6" borderId="21" xfId="6" applyNumberFormat="1" applyFont="1" applyFill="1" applyBorder="1" applyAlignment="1">
      <alignment horizontal="center" vertical="center"/>
    </xf>
    <xf numFmtId="49" fontId="50" fillId="6" borderId="21" xfId="6" applyNumberFormat="1" applyFont="1" applyFill="1" applyBorder="1" applyAlignment="1">
      <alignment horizontal="right" vertical="center"/>
    </xf>
    <xf numFmtId="0" fontId="14" fillId="9" borderId="0" xfId="0" applyFont="1" applyFill="1" applyAlignment="1">
      <alignment horizontal="center"/>
    </xf>
    <xf numFmtId="0" fontId="15" fillId="9" borderId="0" xfId="0" applyFont="1" applyFill="1" applyAlignment="1">
      <alignment vertical="center" wrapText="1"/>
    </xf>
    <xf numFmtId="0" fontId="14" fillId="9" borderId="0" xfId="0" applyFont="1" applyFill="1" applyAlignment="1">
      <alignment vertical="center"/>
    </xf>
    <xf numFmtId="0" fontId="53" fillId="9" borderId="53" xfId="0" applyFont="1" applyFill="1" applyBorder="1" applyAlignment="1">
      <alignment vertical="center"/>
    </xf>
    <xf numFmtId="0" fontId="15" fillId="9" borderId="53" xfId="0" applyFont="1" applyFill="1" applyBorder="1" applyAlignment="1">
      <alignment horizontal="right" vertical="center" wrapText="1"/>
    </xf>
    <xf numFmtId="0" fontId="14" fillId="9" borderId="53" xfId="0" applyFont="1" applyFill="1" applyBorder="1" applyAlignment="1">
      <alignment vertical="center" wrapText="1"/>
    </xf>
    <xf numFmtId="0" fontId="14" fillId="9" borderId="53" xfId="0" applyFont="1" applyFill="1" applyBorder="1" applyAlignment="1">
      <alignment vertical="center"/>
    </xf>
    <xf numFmtId="0" fontId="54" fillId="9" borderId="54" xfId="0" applyFont="1" applyFill="1" applyBorder="1" applyAlignment="1">
      <alignment vertical="center"/>
    </xf>
    <xf numFmtId="0" fontId="54" fillId="9" borderId="54" xfId="0" applyFont="1" applyFill="1" applyBorder="1" applyAlignment="1">
      <alignment horizontal="right" vertical="center" wrapText="1"/>
    </xf>
    <xf numFmtId="3" fontId="54" fillId="9" borderId="54" xfId="0" applyNumberFormat="1" applyFont="1" applyFill="1" applyBorder="1" applyAlignment="1">
      <alignment horizontal="right" vertical="center"/>
    </xf>
    <xf numFmtId="3" fontId="55" fillId="9" borderId="54" xfId="0" applyNumberFormat="1" applyFont="1" applyFill="1" applyBorder="1" applyAlignment="1">
      <alignment horizontal="right" vertical="center"/>
    </xf>
    <xf numFmtId="0" fontId="55" fillId="9" borderId="54" xfId="0" applyFont="1" applyFill="1" applyBorder="1" applyAlignment="1">
      <alignment horizontal="right" vertical="center"/>
    </xf>
    <xf numFmtId="0" fontId="14" fillId="9" borderId="54" xfId="0" applyFont="1" applyFill="1" applyBorder="1" applyAlignment="1">
      <alignment vertical="center"/>
    </xf>
    <xf numFmtId="0" fontId="54" fillId="9" borderId="54" xfId="0" applyFont="1" applyFill="1" applyBorder="1" applyAlignment="1">
      <alignment horizontal="center" vertical="center" wrapText="1"/>
    </xf>
    <xf numFmtId="0" fontId="15" fillId="9" borderId="54" xfId="0" applyFont="1" applyFill="1" applyBorder="1" applyAlignment="1">
      <alignment horizontal="right" vertical="center"/>
    </xf>
    <xf numFmtId="0" fontId="56" fillId="9" borderId="54" xfId="0" applyFont="1" applyFill="1" applyBorder="1" applyAlignment="1">
      <alignment horizontal="right" vertical="center"/>
    </xf>
    <xf numFmtId="0" fontId="15" fillId="9" borderId="54" xfId="0" applyFont="1" applyFill="1" applyBorder="1" applyAlignment="1">
      <alignment vertical="center"/>
    </xf>
    <xf numFmtId="0" fontId="54" fillId="9" borderId="54" xfId="0" applyFont="1" applyFill="1" applyBorder="1" applyAlignment="1">
      <alignment vertical="center" wrapText="1"/>
    </xf>
    <xf numFmtId="0" fontId="15" fillId="9" borderId="54" xfId="0" applyFont="1" applyFill="1" applyBorder="1" applyAlignment="1">
      <alignment vertical="center" wrapText="1"/>
    </xf>
    <xf numFmtId="0" fontId="15" fillId="9" borderId="54" xfId="0" applyFont="1" applyFill="1" applyBorder="1" applyAlignment="1">
      <alignment horizontal="center" vertical="center" wrapText="1"/>
    </xf>
    <xf numFmtId="0" fontId="54" fillId="9" borderId="55" xfId="0" applyFont="1" applyFill="1" applyBorder="1" applyAlignment="1">
      <alignment horizontal="right" vertical="center"/>
    </xf>
    <xf numFmtId="0" fontId="54" fillId="9" borderId="54" xfId="0" applyFont="1" applyFill="1" applyBorder="1" applyAlignment="1">
      <alignment horizontal="center" vertical="center" wrapText="1"/>
    </xf>
    <xf numFmtId="0" fontId="54" fillId="9" borderId="54" xfId="0" applyFont="1" applyFill="1" applyBorder="1" applyAlignment="1">
      <alignment horizontal="right" vertical="center"/>
    </xf>
    <xf numFmtId="0" fontId="55" fillId="9" borderId="54" xfId="0" applyFont="1" applyFill="1" applyBorder="1" applyAlignment="1">
      <alignment horizontal="right" vertical="center"/>
    </xf>
    <xf numFmtId="0" fontId="54" fillId="9" borderId="55" xfId="0" applyFont="1" applyFill="1" applyBorder="1" applyAlignment="1">
      <alignment horizontal="right" vertical="center" wrapText="1"/>
    </xf>
    <xf numFmtId="0" fontId="54" fillId="9" borderId="54" xfId="0" applyFont="1" applyFill="1" applyBorder="1" applyAlignment="1">
      <alignment horizontal="right" vertical="center" wrapText="1"/>
    </xf>
    <xf numFmtId="3" fontId="15" fillId="9" borderId="54" xfId="0" applyNumberFormat="1" applyFont="1" applyFill="1" applyBorder="1" applyAlignment="1">
      <alignment horizontal="right" vertical="center"/>
    </xf>
    <xf numFmtId="0" fontId="56" fillId="9" borderId="54" xfId="0" applyFont="1" applyFill="1" applyBorder="1" applyAlignment="1">
      <alignment horizontal="right" vertical="center"/>
    </xf>
    <xf numFmtId="0" fontId="15" fillId="9" borderId="54" xfId="0" applyFont="1" applyFill="1" applyBorder="1" applyAlignment="1">
      <alignment horizontal="right" vertical="center"/>
    </xf>
    <xf numFmtId="0" fontId="55" fillId="9" borderId="0" xfId="0" applyFont="1" applyFill="1" applyAlignment="1">
      <alignment vertical="center" wrapText="1"/>
    </xf>
    <xf numFmtId="0" fontId="55" fillId="9" borderId="55" xfId="0" applyFont="1" applyFill="1" applyBorder="1" applyAlignment="1">
      <alignment horizontal="right" vertical="center" wrapText="1"/>
    </xf>
    <xf numFmtId="0" fontId="55" fillId="9" borderId="54" xfId="0" applyFont="1" applyFill="1" applyBorder="1" applyAlignment="1">
      <alignment vertical="center" wrapText="1"/>
    </xf>
    <xf numFmtId="0" fontId="15" fillId="9" borderId="0" xfId="0" applyFont="1" applyFill="1" applyAlignment="1">
      <alignment horizontal="right" vertical="center" wrapText="1"/>
    </xf>
    <xf numFmtId="49" fontId="5" fillId="2" borderId="0" xfId="6" applyNumberFormat="1" applyFont="1" applyFill="1" applyAlignment="1">
      <alignment horizontal="left" vertical="justify" wrapText="1"/>
    </xf>
    <xf numFmtId="49" fontId="5" fillId="2" borderId="0" xfId="6" applyNumberFormat="1" applyFont="1" applyFill="1" applyAlignment="1">
      <alignment vertical="justify" wrapText="1"/>
    </xf>
    <xf numFmtId="49" fontId="51" fillId="6" borderId="0" xfId="6" applyNumberFormat="1" applyFont="1" applyFill="1" applyAlignment="1">
      <alignment horizontal="center" vertical="center"/>
    </xf>
    <xf numFmtId="49" fontId="6" fillId="2" borderId="0" xfId="6" applyNumberFormat="1" applyFont="1" applyFill="1" applyAlignment="1">
      <alignment horizontal="left" vertical="center"/>
    </xf>
    <xf numFmtId="49" fontId="6" fillId="2" borderId="0" xfId="6" applyNumberFormat="1" applyFont="1" applyFill="1" applyAlignment="1">
      <alignment horizontal="center" vertical="center"/>
    </xf>
    <xf numFmtId="49" fontId="57" fillId="2" borderId="0" xfId="6" applyNumberFormat="1" applyFont="1" applyFill="1" applyAlignment="1">
      <alignment horizontal="left" vertical="center" wrapText="1"/>
    </xf>
    <xf numFmtId="49" fontId="58" fillId="2" borderId="0" xfId="6" applyNumberFormat="1" applyFont="1" applyFill="1" applyAlignment="1">
      <alignment horizontal="right" vertical="center" wrapText="1"/>
    </xf>
    <xf numFmtId="49" fontId="51" fillId="6" borderId="0" xfId="6" applyNumberFormat="1" applyFont="1" applyFill="1" applyAlignment="1">
      <alignment horizontal="left" vertical="center"/>
    </xf>
    <xf numFmtId="49" fontId="59" fillId="6" borderId="0" xfId="6" applyNumberFormat="1" applyFont="1" applyFill="1" applyAlignment="1">
      <alignment horizontal="center" vertical="center"/>
    </xf>
    <xf numFmtId="49" fontId="59" fillId="6" borderId="0" xfId="6" applyNumberFormat="1" applyFont="1" applyFill="1" applyAlignment="1">
      <alignment horizontal="left" vertical="center"/>
    </xf>
    <xf numFmtId="49" fontId="51" fillId="6" borderId="23" xfId="6" applyNumberFormat="1" applyFont="1" applyFill="1" applyBorder="1" applyAlignment="1">
      <alignment horizontal="left" vertical="center"/>
    </xf>
    <xf numFmtId="49" fontId="59" fillId="6" borderId="0" xfId="6" applyNumberFormat="1" applyFont="1" applyFill="1" applyAlignment="1">
      <alignment horizontal="right" vertical="center"/>
    </xf>
    <xf numFmtId="0" fontId="14" fillId="9" borderId="0" xfId="0" applyFont="1" applyFill="1"/>
    <xf numFmtId="0" fontId="60" fillId="0" borderId="0" xfId="0" applyFont="1" applyAlignment="1">
      <alignment horizontal="center" vertical="center"/>
    </xf>
    <xf numFmtId="0" fontId="60" fillId="0" borderId="0" xfId="0" applyFont="1" applyAlignment="1">
      <alignment horizontal="center"/>
    </xf>
    <xf numFmtId="0" fontId="53" fillId="9" borderId="45" xfId="0" applyFont="1" applyFill="1" applyBorder="1" applyAlignment="1">
      <alignment vertical="center"/>
    </xf>
    <xf numFmtId="0" fontId="61" fillId="2" borderId="33" xfId="6" applyFont="1" applyFill="1" applyBorder="1" applyAlignment="1">
      <alignment horizontal="center" vertical="center"/>
    </xf>
    <xf numFmtId="173" fontId="61" fillId="5" borderId="33" xfId="8" applyNumberFormat="1" applyFont="1" applyFill="1" applyBorder="1" applyAlignment="1">
      <alignment horizontal="right" vertical="center"/>
    </xf>
    <xf numFmtId="173" fontId="6" fillId="5" borderId="34" xfId="8" applyNumberFormat="1" applyFont="1" applyFill="1" applyBorder="1" applyAlignment="1">
      <alignment horizontal="right" vertical="center"/>
    </xf>
    <xf numFmtId="173" fontId="6" fillId="2" borderId="34" xfId="8" applyNumberFormat="1" applyFont="1" applyFill="1" applyBorder="1" applyAlignment="1">
      <alignment horizontal="right" vertical="center"/>
    </xf>
    <xf numFmtId="0" fontId="62" fillId="9" borderId="45" xfId="0" applyFont="1" applyFill="1" applyBorder="1" applyAlignment="1">
      <alignment vertical="center"/>
    </xf>
    <xf numFmtId="3" fontId="61" fillId="2" borderId="34" xfId="6" applyNumberFormat="1" applyFont="1" applyFill="1" applyBorder="1" applyAlignment="1">
      <alignment horizontal="center" vertical="center"/>
    </xf>
    <xf numFmtId="173" fontId="61" fillId="2" borderId="34" xfId="8" applyNumberFormat="1" applyFont="1" applyFill="1" applyBorder="1" applyAlignment="1">
      <alignment horizontal="right" vertical="center"/>
    </xf>
    <xf numFmtId="3" fontId="63" fillId="2" borderId="34" xfId="6" applyNumberFormat="1" applyFont="1" applyFill="1" applyBorder="1" applyAlignment="1">
      <alignment horizontal="center" vertical="center"/>
    </xf>
    <xf numFmtId="173" fontId="63" fillId="2" borderId="34" xfId="8" applyNumberFormat="1" applyFont="1" applyFill="1" applyBorder="1" applyAlignment="1">
      <alignment horizontal="right" vertical="center"/>
    </xf>
    <xf numFmtId="0" fontId="62" fillId="9" borderId="0" xfId="0" applyFont="1" applyFill="1" applyAlignment="1">
      <alignment vertical="center" wrapText="1"/>
    </xf>
    <xf numFmtId="0" fontId="63" fillId="2" borderId="34" xfId="6" applyFont="1" applyFill="1" applyBorder="1" applyAlignment="1">
      <alignment horizontal="center" vertical="center"/>
    </xf>
    <xf numFmtId="0" fontId="14" fillId="9" borderId="45" xfId="0" applyFont="1" applyFill="1" applyBorder="1" applyAlignment="1">
      <alignment vertical="center" wrapText="1"/>
    </xf>
    <xf numFmtId="173" fontId="63" fillId="5" borderId="33" xfId="8" applyNumberFormat="1" applyFont="1" applyFill="1" applyBorder="1" applyAlignment="1">
      <alignment horizontal="right" vertical="center"/>
    </xf>
    <xf numFmtId="0" fontId="16" fillId="0" borderId="45" xfId="6" applyFont="1" applyBorder="1"/>
    <xf numFmtId="0" fontId="62" fillId="9" borderId="46" xfId="0" applyFont="1" applyFill="1" applyBorder="1" applyAlignment="1">
      <alignment vertical="center"/>
    </xf>
    <xf numFmtId="173" fontId="61" fillId="5" borderId="34" xfId="8" applyNumberFormat="1" applyFont="1" applyFill="1" applyBorder="1" applyAlignment="1">
      <alignment horizontal="right" vertical="center"/>
    </xf>
    <xf numFmtId="0" fontId="62" fillId="9" borderId="45" xfId="0" applyFont="1" applyFill="1" applyBorder="1" applyAlignment="1">
      <alignment vertical="center" wrapText="1"/>
    </xf>
    <xf numFmtId="0" fontId="14" fillId="9" borderId="0" xfId="0" applyFont="1" applyFill="1" applyAlignment="1">
      <alignment vertical="center" wrapText="1"/>
    </xf>
    <xf numFmtId="0" fontId="53" fillId="9" borderId="45" xfId="0" applyFont="1" applyFill="1" applyBorder="1" applyAlignment="1">
      <alignment vertical="center" wrapText="1"/>
    </xf>
    <xf numFmtId="0" fontId="53" fillId="9" borderId="47" xfId="0" applyFont="1" applyFill="1" applyBorder="1" applyAlignment="1">
      <alignment vertical="center"/>
    </xf>
    <xf numFmtId="3" fontId="61" fillId="2" borderId="48" xfId="6" applyNumberFormat="1" applyFont="1" applyFill="1" applyBorder="1" applyAlignment="1">
      <alignment horizontal="center" vertical="center"/>
    </xf>
    <xf numFmtId="173" fontId="63" fillId="5" borderId="48" xfId="8" applyNumberFormat="1" applyFont="1" applyFill="1" applyBorder="1" applyAlignment="1">
      <alignment horizontal="right" vertical="center"/>
    </xf>
    <xf numFmtId="3" fontId="15" fillId="9" borderId="47" xfId="0" applyNumberFormat="1" applyFont="1" applyFill="1" applyBorder="1" applyAlignment="1">
      <alignment horizontal="right" vertical="center"/>
    </xf>
    <xf numFmtId="49" fontId="64" fillId="6" borderId="0" xfId="6" applyNumberFormat="1" applyFont="1" applyFill="1" applyAlignment="1">
      <alignment vertical="center"/>
    </xf>
    <xf numFmtId="49" fontId="57" fillId="2" borderId="33" xfId="6" applyNumberFormat="1" applyFont="1" applyFill="1" applyBorder="1" applyAlignment="1">
      <alignment horizontal="left" vertical="center"/>
    </xf>
    <xf numFmtId="49" fontId="57" fillId="2" borderId="33" xfId="6" applyNumberFormat="1" applyFont="1" applyFill="1" applyBorder="1" applyAlignment="1">
      <alignment horizontal="center" vertical="center"/>
    </xf>
    <xf numFmtId="49" fontId="57" fillId="2" borderId="33" xfId="8" applyNumberFormat="1" applyFont="1" applyFill="1" applyBorder="1" applyAlignment="1">
      <alignment horizontal="right" vertical="center"/>
    </xf>
    <xf numFmtId="49" fontId="58" fillId="2" borderId="33" xfId="6" applyNumberFormat="1" applyFont="1" applyFill="1" applyBorder="1" applyAlignment="1">
      <alignment horizontal="right" vertical="center" wrapText="1"/>
    </xf>
    <xf numFmtId="49" fontId="6" fillId="2" borderId="0" xfId="6" applyNumberFormat="1" applyFont="1" applyFill="1" applyAlignment="1">
      <alignment vertical="center"/>
    </xf>
    <xf numFmtId="3" fontId="6" fillId="2" borderId="34" xfId="6" applyNumberFormat="1" applyFont="1" applyFill="1" applyBorder="1" applyAlignment="1">
      <alignment horizontal="center" vertical="center"/>
    </xf>
    <xf numFmtId="173" fontId="6" fillId="2" borderId="42" xfId="8" applyNumberFormat="1" applyFont="1" applyFill="1" applyBorder="1" applyAlignment="1">
      <alignment horizontal="right" vertical="center"/>
    </xf>
    <xf numFmtId="3" fontId="62" fillId="9" borderId="45" xfId="0" applyNumberFormat="1" applyFont="1" applyFill="1" applyBorder="1" applyAlignment="1">
      <alignment horizontal="right" vertical="center"/>
    </xf>
    <xf numFmtId="0" fontId="62" fillId="9" borderId="45" xfId="0" applyFont="1" applyFill="1" applyBorder="1" applyAlignment="1">
      <alignment horizontal="right" vertical="center"/>
    </xf>
    <xf numFmtId="173" fontId="63" fillId="5" borderId="34" xfId="8" applyNumberFormat="1" applyFont="1" applyFill="1" applyBorder="1" applyAlignment="1">
      <alignment horizontal="right" vertical="center"/>
    </xf>
    <xf numFmtId="3" fontId="53" fillId="9" borderId="45" xfId="0" applyNumberFormat="1" applyFont="1" applyFill="1" applyBorder="1" applyAlignment="1">
      <alignment horizontal="right" vertical="center"/>
    </xf>
    <xf numFmtId="0" fontId="53" fillId="9" borderId="45" xfId="0" applyFont="1" applyFill="1" applyBorder="1" applyAlignment="1">
      <alignment horizontal="right" vertical="center"/>
    </xf>
    <xf numFmtId="0" fontId="53" fillId="9" borderId="49" xfId="0" applyFont="1" applyFill="1" applyBorder="1" applyAlignment="1">
      <alignment vertical="center" wrapText="1"/>
    </xf>
    <xf numFmtId="3" fontId="6" fillId="2" borderId="48" xfId="6" applyNumberFormat="1" applyFont="1" applyFill="1" applyBorder="1" applyAlignment="1">
      <alignment horizontal="center" vertical="center"/>
    </xf>
    <xf numFmtId="3" fontId="53" fillId="9" borderId="49" xfId="0" applyNumberFormat="1" applyFont="1" applyFill="1" applyBorder="1" applyAlignment="1">
      <alignment horizontal="right" vertical="center"/>
    </xf>
    <xf numFmtId="49" fontId="50" fillId="6" borderId="0" xfId="6" applyNumberFormat="1" applyFont="1" applyFill="1" applyAlignment="1">
      <alignment horizontal="center" vertical="center"/>
    </xf>
    <xf numFmtId="0" fontId="6" fillId="2" borderId="34" xfId="6" applyFont="1" applyFill="1" applyBorder="1" applyAlignment="1">
      <alignment horizontal="center" vertical="center"/>
    </xf>
    <xf numFmtId="173" fontId="65" fillId="5" borderId="34" xfId="8" applyNumberFormat="1" applyFont="1" applyFill="1" applyBorder="1" applyAlignment="1">
      <alignment horizontal="right" vertical="center"/>
    </xf>
    <xf numFmtId="49" fontId="66" fillId="5" borderId="34" xfId="6" applyNumberFormat="1" applyFont="1" applyFill="1" applyBorder="1" applyAlignment="1">
      <alignment horizontal="right" vertical="center" wrapText="1"/>
    </xf>
    <xf numFmtId="167" fontId="65" fillId="0" borderId="34" xfId="10" applyNumberFormat="1" applyFont="1" applyBorder="1" applyAlignment="1">
      <alignment horizontal="right" vertical="center" wrapText="1"/>
    </xf>
    <xf numFmtId="167" fontId="11" fillId="0" borderId="34" xfId="6" applyNumberFormat="1" applyFont="1" applyBorder="1"/>
    <xf numFmtId="173" fontId="5" fillId="5" borderId="34" xfId="8" applyNumberFormat="1" applyFont="1" applyFill="1" applyBorder="1" applyAlignment="1">
      <alignment horizontal="right" vertical="center"/>
    </xf>
    <xf numFmtId="49" fontId="66" fillId="5" borderId="33" xfId="6" applyNumberFormat="1" applyFont="1" applyFill="1" applyBorder="1" applyAlignment="1">
      <alignment horizontal="right" vertical="center" wrapText="1"/>
    </xf>
    <xf numFmtId="167" fontId="5" fillId="2" borderId="34" xfId="10" applyNumberFormat="1" applyFont="1" applyFill="1" applyBorder="1" applyAlignment="1">
      <alignment horizontal="right" vertical="center"/>
    </xf>
    <xf numFmtId="167" fontId="67" fillId="0" borderId="34" xfId="10" applyNumberFormat="1" applyFont="1" applyBorder="1" applyAlignment="1">
      <alignment horizontal="right" vertical="center" wrapText="1"/>
    </xf>
    <xf numFmtId="3" fontId="8" fillId="0" borderId="0" xfId="6" applyNumberFormat="1" applyFont="1"/>
    <xf numFmtId="167" fontId="5" fillId="0" borderId="34" xfId="10" applyNumberFormat="1" applyFont="1" applyBorder="1" applyAlignment="1">
      <alignment horizontal="right" vertical="center" wrapText="1"/>
    </xf>
    <xf numFmtId="167" fontId="66" fillId="0" borderId="34" xfId="10" applyNumberFormat="1" applyFont="1" applyBorder="1" applyAlignment="1">
      <alignment horizontal="right" vertical="center" wrapText="1"/>
    </xf>
    <xf numFmtId="0" fontId="60" fillId="9" borderId="45" xfId="0" applyFont="1" applyFill="1" applyBorder="1" applyAlignment="1">
      <alignment vertical="center" wrapText="1"/>
    </xf>
    <xf numFmtId="0" fontId="60" fillId="9" borderId="45" xfId="0" quotePrefix="1" applyFont="1" applyFill="1" applyBorder="1" applyAlignment="1">
      <alignment vertical="center" wrapText="1"/>
    </xf>
    <xf numFmtId="0" fontId="57" fillId="2" borderId="34" xfId="6" applyFont="1" applyFill="1" applyBorder="1" applyAlignment="1">
      <alignment horizontal="center" vertical="center"/>
    </xf>
    <xf numFmtId="3" fontId="16" fillId="0" borderId="0" xfId="6" applyNumberFormat="1" applyFont="1"/>
    <xf numFmtId="167" fontId="68" fillId="0" borderId="34" xfId="10" applyNumberFormat="1" applyFont="1" applyBorder="1" applyAlignment="1">
      <alignment horizontal="right" vertical="center" wrapText="1"/>
    </xf>
    <xf numFmtId="0" fontId="62" fillId="9" borderId="51" xfId="0" applyFont="1" applyFill="1" applyBorder="1" applyAlignment="1">
      <alignment vertical="center" wrapText="1"/>
    </xf>
    <xf numFmtId="0" fontId="6" fillId="2" borderId="42" xfId="6" applyFont="1" applyFill="1" applyBorder="1" applyAlignment="1">
      <alignment horizontal="center" vertical="center"/>
    </xf>
    <xf numFmtId="173" fontId="5" fillId="5" borderId="42" xfId="8" applyNumberFormat="1" applyFont="1" applyFill="1" applyBorder="1" applyAlignment="1">
      <alignment vertical="center"/>
    </xf>
    <xf numFmtId="49" fontId="66" fillId="5" borderId="34" xfId="6" applyNumberFormat="1" applyFont="1" applyFill="1" applyBorder="1" applyAlignment="1">
      <alignment vertical="center" wrapText="1"/>
    </xf>
    <xf numFmtId="167" fontId="5" fillId="0" borderId="42" xfId="10" applyNumberFormat="1" applyFont="1" applyBorder="1" applyAlignment="1">
      <alignment horizontal="right" vertical="center" wrapText="1"/>
    </xf>
    <xf numFmtId="167" fontId="67" fillId="0" borderId="42" xfId="10" applyNumberFormat="1" applyFont="1" applyBorder="1" applyAlignment="1">
      <alignment vertical="center" wrapText="1"/>
    </xf>
    <xf numFmtId="0" fontId="62" fillId="9" borderId="52" xfId="0" applyFont="1" applyFill="1" applyBorder="1" applyAlignment="1">
      <alignment vertical="center" wrapText="1"/>
    </xf>
    <xf numFmtId="0" fontId="6" fillId="2" borderId="48" xfId="6" applyFont="1" applyFill="1" applyBorder="1" applyAlignment="1">
      <alignment horizontal="center" vertical="center"/>
    </xf>
    <xf numFmtId="173" fontId="5" fillId="5" borderId="48" xfId="8" applyNumberFormat="1" applyFont="1" applyFill="1" applyBorder="1" applyAlignment="1">
      <alignment horizontal="right" vertical="center"/>
    </xf>
    <xf numFmtId="49" fontId="66" fillId="5" borderId="50" xfId="6" applyNumberFormat="1" applyFont="1" applyFill="1" applyBorder="1" applyAlignment="1">
      <alignment horizontal="right" vertical="center" wrapText="1"/>
    </xf>
    <xf numFmtId="167" fontId="5" fillId="0" borderId="48" xfId="10" applyNumberFormat="1" applyFont="1" applyBorder="1" applyAlignment="1">
      <alignment horizontal="right" vertical="center" wrapText="1"/>
    </xf>
    <xf numFmtId="167" fontId="67" fillId="0" borderId="48" xfId="10" applyNumberFormat="1" applyFont="1" applyBorder="1" applyAlignment="1">
      <alignment horizontal="right" vertical="center" wrapText="1"/>
    </xf>
    <xf numFmtId="0" fontId="70" fillId="0" borderId="0" xfId="0" applyFont="1" applyAlignment="1">
      <alignment vertical="justify" wrapText="1"/>
    </xf>
    <xf numFmtId="3" fontId="70" fillId="0" borderId="0" xfId="0" applyNumberFormat="1" applyFont="1" applyAlignment="1">
      <alignment vertical="justify" wrapText="1"/>
    </xf>
    <xf numFmtId="0" fontId="70" fillId="0" borderId="0" xfId="0" applyFont="1" applyAlignment="1">
      <alignment vertical="top" wrapText="1"/>
    </xf>
    <xf numFmtId="0" fontId="70" fillId="0" borderId="0" xfId="0" applyFont="1" applyAlignment="1">
      <alignment vertical="center" wrapText="1"/>
    </xf>
    <xf numFmtId="0" fontId="1" fillId="0" borderId="0" xfId="6"/>
    <xf numFmtId="0" fontId="55" fillId="9" borderId="54" xfId="0" applyFont="1" applyFill="1" applyBorder="1" applyAlignment="1">
      <alignment vertical="center"/>
    </xf>
    <xf numFmtId="173" fontId="58" fillId="5" borderId="33" xfId="8" applyNumberFormat="1" applyFont="1" applyFill="1" applyBorder="1" applyAlignment="1">
      <alignment horizontal="right" vertical="center"/>
    </xf>
    <xf numFmtId="173" fontId="58" fillId="5" borderId="34" xfId="8" applyNumberFormat="1" applyFont="1" applyFill="1" applyBorder="1" applyAlignment="1">
      <alignment horizontal="right" vertical="center"/>
    </xf>
    <xf numFmtId="173" fontId="72" fillId="5" borderId="33" xfId="8" applyNumberFormat="1" applyFont="1" applyFill="1" applyBorder="1" applyAlignment="1">
      <alignment horizontal="right" vertical="center"/>
    </xf>
    <xf numFmtId="173" fontId="73" fillId="5" borderId="34" xfId="8" applyNumberFormat="1" applyFont="1" applyFill="1" applyBorder="1" applyAlignment="1">
      <alignment horizontal="right" vertical="center"/>
    </xf>
    <xf numFmtId="173" fontId="72" fillId="5" borderId="34" xfId="8" applyNumberFormat="1" applyFont="1" applyFill="1" applyBorder="1" applyAlignment="1">
      <alignment horizontal="right" vertical="center"/>
    </xf>
    <xf numFmtId="173" fontId="72" fillId="5" borderId="48" xfId="8" applyNumberFormat="1" applyFont="1" applyFill="1" applyBorder="1" applyAlignment="1">
      <alignment horizontal="right" vertical="center"/>
    </xf>
    <xf numFmtId="173" fontId="72" fillId="2" borderId="34" xfId="8" applyNumberFormat="1" applyFont="1" applyFill="1" applyBorder="1" applyAlignment="1">
      <alignment horizontal="right" vertical="center"/>
    </xf>
    <xf numFmtId="173" fontId="74" fillId="2" borderId="34" xfId="8" applyNumberFormat="1" applyFont="1" applyFill="1" applyBorder="1" applyAlignment="1">
      <alignment horizontal="right" vertical="center"/>
    </xf>
    <xf numFmtId="173" fontId="72" fillId="2" borderId="33" xfId="8" applyNumberFormat="1" applyFont="1" applyFill="1" applyBorder="1" applyAlignment="1">
      <alignment horizontal="right" vertical="center"/>
    </xf>
    <xf numFmtId="173" fontId="74" fillId="2" borderId="48" xfId="8" applyNumberFormat="1" applyFont="1" applyFill="1" applyBorder="1" applyAlignment="1">
      <alignment horizontal="right" vertical="center"/>
    </xf>
    <xf numFmtId="173" fontId="74" fillId="5" borderId="34" xfId="8" applyNumberFormat="1" applyFont="1" applyFill="1" applyBorder="1" applyAlignment="1">
      <alignment horizontal="right" vertical="center"/>
    </xf>
    <xf numFmtId="3" fontId="60" fillId="9" borderId="45" xfId="0" applyNumberFormat="1" applyFont="1" applyFill="1" applyBorder="1" applyAlignment="1">
      <alignment horizontal="right" vertical="center"/>
    </xf>
    <xf numFmtId="3" fontId="71" fillId="9" borderId="45" xfId="0" applyNumberFormat="1" applyFont="1" applyFill="1" applyBorder="1" applyAlignment="1">
      <alignment horizontal="right" vertical="center"/>
    </xf>
    <xf numFmtId="0" fontId="19" fillId="0" borderId="0" xfId="0" applyFont="1" applyAlignment="1">
      <alignment horizontal="center"/>
    </xf>
    <xf numFmtId="0" fontId="21" fillId="0" borderId="0" xfId="0" applyFont="1" applyAlignment="1">
      <alignment horizontal="center" vertical="center" wrapText="1"/>
    </xf>
    <xf numFmtId="0" fontId="22" fillId="0" borderId="0" xfId="3" applyFont="1" applyBorder="1" applyAlignment="1">
      <alignment horizontal="center"/>
    </xf>
    <xf numFmtId="49" fontId="19" fillId="0" borderId="0" xfId="0" applyNumberFormat="1" applyFont="1" applyAlignment="1">
      <alignment horizontal="center"/>
    </xf>
    <xf numFmtId="0" fontId="28" fillId="0" borderId="0" xfId="0" applyFont="1" applyBorder="1" applyAlignment="1">
      <alignment horizontal="left" vertical="center"/>
    </xf>
    <xf numFmtId="0" fontId="29" fillId="0" borderId="35" xfId="0" applyFont="1" applyBorder="1" applyAlignment="1">
      <alignment horizontal="center"/>
    </xf>
    <xf numFmtId="0" fontId="28" fillId="0" borderId="0" xfId="0" applyFont="1" applyBorder="1" applyAlignment="1">
      <alignment horizontal="left" vertical="center" wrapText="1"/>
    </xf>
    <xf numFmtId="0" fontId="28" fillId="0" borderId="35" xfId="0" applyFont="1" applyBorder="1" applyAlignment="1">
      <alignment horizontal="left" vertical="center" wrapText="1"/>
    </xf>
    <xf numFmtId="0" fontId="48" fillId="0" borderId="0" xfId="0" applyFont="1" applyBorder="1" applyAlignment="1">
      <alignment horizontal="left" vertical="center"/>
    </xf>
    <xf numFmtId="0" fontId="48" fillId="0" borderId="35" xfId="0" applyFont="1" applyBorder="1" applyAlignment="1">
      <alignment horizontal="left" vertical="center"/>
    </xf>
    <xf numFmtId="0" fontId="13" fillId="0" borderId="0" xfId="0" applyFont="1" applyAlignment="1">
      <alignment horizontal="center"/>
    </xf>
    <xf numFmtId="0" fontId="0" fillId="0" borderId="0" xfId="0" applyAlignment="1">
      <alignment horizontal="center"/>
    </xf>
    <xf numFmtId="0" fontId="24" fillId="3" borderId="22" xfId="0" applyFont="1" applyFill="1" applyBorder="1" applyAlignment="1">
      <alignment horizontal="center" vertical="center" wrapText="1" readingOrder="1"/>
    </xf>
    <xf numFmtId="0" fontId="24" fillId="3" borderId="3" xfId="0" applyFont="1" applyFill="1" applyBorder="1" applyAlignment="1">
      <alignment horizontal="center" vertical="center" wrapText="1" readingOrder="1"/>
    </xf>
    <xf numFmtId="0" fontId="24" fillId="3" borderId="2" xfId="0" applyFont="1" applyFill="1" applyBorder="1" applyAlignment="1">
      <alignment horizontal="center" vertical="center" wrapText="1" readingOrder="1"/>
    </xf>
    <xf numFmtId="0" fontId="23" fillId="3" borderId="2" xfId="0" applyFont="1" applyFill="1" applyBorder="1" applyAlignment="1">
      <alignment horizontal="center" vertical="center" wrapText="1" readingOrder="1"/>
    </xf>
    <xf numFmtId="0" fontId="23" fillId="3" borderId="3" xfId="0" applyFont="1" applyFill="1" applyBorder="1" applyAlignment="1">
      <alignment horizontal="center" vertical="center" wrapText="1" readingOrder="1"/>
    </xf>
    <xf numFmtId="0" fontId="34" fillId="0" borderId="0" xfId="0" applyFont="1" applyAlignment="1">
      <alignment horizontal="left" vertical="top" wrapText="1"/>
    </xf>
    <xf numFmtId="0" fontId="23" fillId="7" borderId="23" xfId="0" applyFont="1" applyFill="1" applyBorder="1" applyAlignment="1">
      <alignment horizontal="center"/>
    </xf>
    <xf numFmtId="0" fontId="23" fillId="7" borderId="12" xfId="0" applyFont="1" applyFill="1" applyBorder="1" applyAlignment="1">
      <alignment horizontal="center"/>
    </xf>
    <xf numFmtId="0" fontId="23" fillId="7" borderId="25" xfId="0" applyFont="1" applyFill="1" applyBorder="1" applyAlignment="1">
      <alignment horizontal="center"/>
    </xf>
    <xf numFmtId="0" fontId="24" fillId="7" borderId="22"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7" borderId="2" xfId="0" applyFont="1" applyFill="1" applyBorder="1" applyAlignment="1">
      <alignment horizontal="center" vertical="center" wrapText="1" readingOrder="1"/>
    </xf>
    <xf numFmtId="0" fontId="44" fillId="0" borderId="0" xfId="0" applyFont="1" applyFill="1" applyBorder="1" applyAlignment="1">
      <alignment horizontal="left" vertical="center" wrapText="1" readingOrder="1"/>
    </xf>
    <xf numFmtId="0" fontId="12" fillId="0" borderId="0" xfId="0" applyFont="1" applyAlignment="1">
      <alignment horizontal="center"/>
    </xf>
    <xf numFmtId="0" fontId="24" fillId="11" borderId="22" xfId="0" applyFont="1" applyFill="1" applyBorder="1" applyAlignment="1">
      <alignment horizontal="center" vertical="center" wrapText="1" readingOrder="1"/>
    </xf>
    <xf numFmtId="0" fontId="24" fillId="11" borderId="3" xfId="0" applyFont="1" applyFill="1" applyBorder="1" applyAlignment="1">
      <alignment horizontal="center" vertical="center" wrapText="1" readingOrder="1"/>
    </xf>
    <xf numFmtId="0" fontId="24" fillId="11" borderId="2" xfId="0" applyFont="1" applyFill="1" applyBorder="1" applyAlignment="1">
      <alignment horizontal="center" vertical="center" wrapText="1" readingOrder="1"/>
    </xf>
    <xf numFmtId="0" fontId="46" fillId="0" borderId="0" xfId="0" applyFont="1" applyFill="1" applyBorder="1" applyAlignment="1">
      <alignment horizontal="left" vertical="top" wrapText="1" readingOrder="1"/>
    </xf>
    <xf numFmtId="0" fontId="46" fillId="0" borderId="0" xfId="0" applyFont="1" applyFill="1" applyBorder="1" applyAlignment="1">
      <alignment horizontal="left" vertical="top" readingOrder="1"/>
    </xf>
    <xf numFmtId="0" fontId="47" fillId="0" borderId="0" xfId="0" applyFont="1" applyFill="1" applyBorder="1" applyAlignment="1">
      <alignment horizontal="left" vertical="top" wrapText="1" readingOrder="1"/>
    </xf>
    <xf numFmtId="0" fontId="47" fillId="0" borderId="0" xfId="0" applyFont="1" applyFill="1" applyBorder="1" applyAlignment="1">
      <alignment horizontal="left" vertical="top" readingOrder="1"/>
    </xf>
    <xf numFmtId="0" fontId="27" fillId="5" borderId="25" xfId="0" applyFont="1" applyFill="1" applyBorder="1" applyAlignment="1">
      <alignment horizontal="center" vertical="center" wrapText="1" readingOrder="1"/>
    </xf>
    <xf numFmtId="0" fontId="27" fillId="5" borderId="23" xfId="0" applyFont="1" applyFill="1" applyBorder="1" applyAlignment="1">
      <alignment horizontal="center" vertical="center" wrapText="1" readingOrder="1"/>
    </xf>
    <xf numFmtId="0" fontId="24" fillId="3" borderId="25" xfId="0" applyFont="1" applyFill="1" applyBorder="1" applyAlignment="1">
      <alignment horizontal="center" vertical="center" wrapText="1" readingOrder="1"/>
    </xf>
    <xf numFmtId="0" fontId="24" fillId="3" borderId="12"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0" fontId="24" fillId="6" borderId="3" xfId="0" applyFont="1" applyFill="1" applyBorder="1" applyAlignment="1">
      <alignment horizontal="center" vertical="center" wrapText="1" readingOrder="1"/>
    </xf>
    <xf numFmtId="0" fontId="24" fillId="6" borderId="22" xfId="0" applyFont="1" applyFill="1" applyBorder="1" applyAlignment="1">
      <alignment horizontal="center" vertical="center" wrapText="1" readingOrder="1"/>
    </xf>
    <xf numFmtId="0" fontId="23" fillId="6" borderId="25" xfId="0" applyFont="1" applyFill="1" applyBorder="1" applyAlignment="1">
      <alignment horizontal="center" vertical="center" wrapText="1" readingOrder="1"/>
    </xf>
    <xf numFmtId="0" fontId="23" fillId="6" borderId="23" xfId="0" applyFont="1" applyFill="1" applyBorder="1" applyAlignment="1">
      <alignment horizontal="center" vertical="center" wrapText="1" readingOrder="1"/>
    </xf>
    <xf numFmtId="0" fontId="23" fillId="6" borderId="12" xfId="0" applyFont="1" applyFill="1" applyBorder="1" applyAlignment="1">
      <alignment horizontal="center" vertical="center" wrapText="1" readingOrder="1"/>
    </xf>
    <xf numFmtId="0" fontId="3" fillId="5" borderId="25" xfId="0" applyFont="1" applyFill="1" applyBorder="1" applyAlignment="1">
      <alignment horizontal="center" vertical="center" wrapText="1" readingOrder="1"/>
    </xf>
    <xf numFmtId="0" fontId="3" fillId="5" borderId="23" xfId="0" applyFont="1" applyFill="1" applyBorder="1" applyAlignment="1">
      <alignment horizontal="center" vertical="center" wrapText="1" readingOrder="1"/>
    </xf>
    <xf numFmtId="0" fontId="24" fillId="3" borderId="27" xfId="0" applyFont="1" applyFill="1" applyBorder="1" applyAlignment="1">
      <alignment horizontal="center" vertical="center" wrapText="1" readingOrder="1"/>
    </xf>
    <xf numFmtId="0" fontId="24" fillId="3" borderId="89" xfId="0" applyFont="1" applyFill="1" applyBorder="1" applyAlignment="1">
      <alignment horizontal="center" vertical="center" wrapText="1" readingOrder="1"/>
    </xf>
    <xf numFmtId="0" fontId="3" fillId="5" borderId="27" xfId="0" applyFont="1" applyFill="1" applyBorder="1" applyAlignment="1">
      <alignment horizontal="center" vertical="center" wrapText="1" readingOrder="1"/>
    </xf>
    <xf numFmtId="0" fontId="3" fillId="5" borderId="0" xfId="0" applyFont="1" applyFill="1" applyBorder="1" applyAlignment="1">
      <alignment horizontal="center" vertical="center" wrapText="1" readingOrder="1"/>
    </xf>
    <xf numFmtId="0" fontId="24" fillId="3" borderId="31" xfId="0" applyFont="1" applyFill="1" applyBorder="1" applyAlignment="1">
      <alignment horizontal="center" vertical="center" wrapText="1" readingOrder="1"/>
    </xf>
    <xf numFmtId="0" fontId="24" fillId="3" borderId="41" xfId="0" applyFont="1" applyFill="1" applyBorder="1" applyAlignment="1">
      <alignment horizontal="center" vertical="center" wrapText="1" readingOrder="1"/>
    </xf>
    <xf numFmtId="0" fontId="39" fillId="2" borderId="27"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27" fillId="5" borderId="2" xfId="0" applyFont="1" applyFill="1" applyBorder="1" applyAlignment="1">
      <alignment horizontal="center" vertical="center" wrapText="1" readingOrder="1"/>
    </xf>
    <xf numFmtId="0" fontId="27" fillId="5" borderId="22" xfId="0" applyFont="1" applyFill="1" applyBorder="1" applyAlignment="1">
      <alignment horizontal="center" vertical="center" wrapText="1" readingOrder="1"/>
    </xf>
    <xf numFmtId="49" fontId="5" fillId="2" borderId="0" xfId="6" applyNumberFormat="1" applyFont="1" applyFill="1" applyAlignment="1">
      <alignment horizontal="left" vertical="justify" wrapText="1"/>
    </xf>
    <xf numFmtId="0" fontId="7" fillId="0" borderId="0" xfId="0" applyFont="1" applyAlignment="1">
      <alignment horizontal="left" vertical="center"/>
    </xf>
    <xf numFmtId="0" fontId="7" fillId="0" borderId="33" xfId="0" applyFont="1" applyBorder="1" applyAlignment="1">
      <alignment horizontal="left" vertical="center"/>
    </xf>
    <xf numFmtId="49" fontId="50" fillId="6" borderId="0" xfId="6" applyNumberFormat="1" applyFont="1" applyFill="1" applyAlignment="1">
      <alignment horizontal="center" vertical="center"/>
    </xf>
    <xf numFmtId="0" fontId="52" fillId="0" borderId="0" xfId="0" applyFont="1" applyAlignment="1">
      <alignment horizontal="center" vertical="center" wrapText="1"/>
    </xf>
    <xf numFmtId="0" fontId="52" fillId="0" borderId="54" xfId="0" applyFont="1" applyBorder="1" applyAlignment="1">
      <alignment horizontal="center" vertical="center"/>
    </xf>
    <xf numFmtId="0" fontId="52" fillId="0" borderId="33" xfId="0" applyFont="1" applyBorder="1" applyAlignment="1">
      <alignment horizontal="center" vertical="center"/>
    </xf>
    <xf numFmtId="0" fontId="7" fillId="0" borderId="35" xfId="0" applyFont="1" applyBorder="1" applyAlignment="1">
      <alignment horizontal="left" vertical="center"/>
    </xf>
    <xf numFmtId="49" fontId="51" fillId="6" borderId="0" xfId="6" applyNumberFormat="1" applyFont="1" applyFill="1" applyAlignment="1">
      <alignment horizontal="center" vertical="center"/>
    </xf>
    <xf numFmtId="0" fontId="14" fillId="9" borderId="0" xfId="0" applyFont="1" applyFill="1"/>
    <xf numFmtId="0" fontId="15" fillId="9" borderId="0" xfId="0" applyFont="1" applyFill="1" applyAlignment="1">
      <alignment horizontal="right" vertical="center" wrapText="1"/>
    </xf>
    <xf numFmtId="0" fontId="15" fillId="9" borderId="46" xfId="0" applyFont="1" applyFill="1" applyBorder="1" applyAlignment="1">
      <alignment horizontal="right" vertical="center" wrapText="1"/>
    </xf>
    <xf numFmtId="0" fontId="14" fillId="9" borderId="46" xfId="0" applyFont="1" applyFill="1" applyBorder="1"/>
    <xf numFmtId="0" fontId="14" fillId="9" borderId="0" xfId="0" applyFont="1" applyFill="1" applyAlignment="1">
      <alignment vertical="center"/>
    </xf>
    <xf numFmtId="0" fontId="14" fillId="9" borderId="46" xfId="0" applyFont="1" applyFill="1" applyBorder="1" applyAlignment="1">
      <alignment vertical="center"/>
    </xf>
    <xf numFmtId="0" fontId="76" fillId="0" borderId="0" xfId="0" applyFont="1" applyAlignment="1">
      <alignment horizontal="left" vertical="center" wrapText="1"/>
    </xf>
    <xf numFmtId="0" fontId="60" fillId="0" borderId="0" xfId="0" applyFont="1" applyAlignment="1">
      <alignment horizontal="center" vertical="center" wrapText="1"/>
    </xf>
    <xf numFmtId="0" fontId="60" fillId="0" borderId="33" xfId="0" applyFont="1" applyBorder="1" applyAlignment="1">
      <alignment horizontal="center" vertical="center"/>
    </xf>
    <xf numFmtId="0" fontId="20" fillId="0" borderId="0" xfId="0" applyFont="1" applyAlignment="1">
      <alignment horizontal="justify" vertical="justify" wrapText="1"/>
    </xf>
  </cellXfs>
  <cellStyles count="12">
    <cellStyle name="Comma" xfId="1" builtinId="3"/>
    <cellStyle name="Comma 2" xfId="8" xr:uid="{00000000-0005-0000-0000-000001000000}"/>
    <cellStyle name="Hyperlink" xfId="3" builtinId="8"/>
    <cellStyle name="Migliaia 2" xfId="4" xr:uid="{00000000-0005-0000-0000-000003000000}"/>
    <cellStyle name="Migliaia 3" xfId="7" xr:uid="{00000000-0005-0000-0000-000004000000}"/>
    <cellStyle name="Normal" xfId="0" builtinId="0"/>
    <cellStyle name="Normale 2" xfId="9" xr:uid="{00000000-0005-0000-0000-000006000000}"/>
    <cellStyle name="Normale 2 2" xfId="10" xr:uid="{00000000-0005-0000-0000-000007000000}"/>
    <cellStyle name="Normale 2 3" xfId="11" xr:uid="{00000000-0005-0000-0000-000008000000}"/>
    <cellStyle name="Normale 5 2" xfId="5" xr:uid="{00000000-0005-0000-0000-000009000000}"/>
    <cellStyle name="Normale 6" xfId="6" xr:uid="{00000000-0005-0000-0000-00000A000000}"/>
    <cellStyle name="Percent"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I&amp;N'!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5</xdr:col>
      <xdr:colOff>234959</xdr:colOff>
      <xdr:row>25</xdr:row>
      <xdr:rowOff>118999</xdr:rowOff>
    </xdr:from>
    <xdr:to>
      <xdr:col>6</xdr:col>
      <xdr:colOff>378559</xdr:colOff>
      <xdr:row>26</xdr:row>
      <xdr:rowOff>98342</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044959" y="7110349"/>
          <a:ext cx="905600"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6</xdr:col>
      <xdr:colOff>438959</xdr:colOff>
      <xdr:row>25</xdr:row>
      <xdr:rowOff>118999</xdr:rowOff>
    </xdr:from>
    <xdr:to>
      <xdr:col>7</xdr:col>
      <xdr:colOff>644590</xdr:colOff>
      <xdr:row>26</xdr:row>
      <xdr:rowOff>98342</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010959" y="7110349"/>
          <a:ext cx="967631"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5</xdr:col>
      <xdr:colOff>161149</xdr:colOff>
      <xdr:row>26</xdr:row>
      <xdr:rowOff>78902</xdr:rowOff>
    </xdr:from>
    <xdr:to>
      <xdr:col>6</xdr:col>
      <xdr:colOff>391129</xdr:colOff>
      <xdr:row>29</xdr:row>
      <xdr:rowOff>177913</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1149" y="7365527"/>
          <a:ext cx="991980" cy="984836"/>
        </a:xfrm>
        <a:prstGeom prst="rect">
          <a:avLst/>
        </a:prstGeom>
      </xdr:spPr>
    </xdr:pic>
    <xdr:clientData/>
  </xdr:twoCellAnchor>
  <xdr:twoCellAnchor editAs="oneCell">
    <xdr:from>
      <xdr:col>6</xdr:col>
      <xdr:colOff>438959</xdr:colOff>
      <xdr:row>26</xdr:row>
      <xdr:rowOff>74544</xdr:rowOff>
    </xdr:from>
    <xdr:to>
      <xdr:col>7</xdr:col>
      <xdr:colOff>668939</xdr:colOff>
      <xdr:row>29</xdr:row>
      <xdr:rowOff>173555</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0959" y="7361169"/>
          <a:ext cx="991980" cy="984836"/>
        </a:xfrm>
        <a:prstGeom prst="rect">
          <a:avLst/>
        </a:prstGeom>
      </xdr:spPr>
    </xdr:pic>
    <xdr:clientData/>
  </xdr:twoCellAnchor>
  <xdr:twoCellAnchor editAs="oneCell">
    <xdr:from>
      <xdr:col>2</xdr:col>
      <xdr:colOff>595313</xdr:colOff>
      <xdr:row>27</xdr:row>
      <xdr:rowOff>45476</xdr:rowOff>
    </xdr:from>
    <xdr:to>
      <xdr:col>5</xdr:col>
      <xdr:colOff>43773</xdr:colOff>
      <xdr:row>28</xdr:row>
      <xdr:rowOff>268158</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119313" y="7627376"/>
          <a:ext cx="1734460" cy="517957"/>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0</xdr:col>
      <xdr:colOff>214310</xdr:colOff>
      <xdr:row>0</xdr:row>
      <xdr:rowOff>119062</xdr:rowOff>
    </xdr:from>
    <xdr:to>
      <xdr:col>11</xdr:col>
      <xdr:colOff>511967</xdr:colOff>
      <xdr:row>16</xdr:row>
      <xdr:rowOff>261937</xdr:rowOff>
    </xdr:to>
    <xdr:pic>
      <xdr:nvPicPr>
        <xdr:cNvPr id="9" name="Immagine 8">
          <a:extLst>
            <a:ext uri="{FF2B5EF4-FFF2-40B4-BE49-F238E27FC236}">
              <a16:creationId xmlns:a16="http://schemas.microsoft.com/office/drawing/2014/main" id="{1C61E17B-2415-4437-A47C-7106B2C3806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062" t="5436" r="1869" b="9877"/>
        <a:stretch/>
      </xdr:blipFill>
      <xdr:spPr>
        <a:xfrm>
          <a:off x="214310" y="119062"/>
          <a:ext cx="8679657" cy="44886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395816</xdr:colOff>
      <xdr:row>1</xdr:row>
      <xdr:rowOff>86783</xdr:rowOff>
    </xdr:from>
    <xdr:to>
      <xdr:col>6</xdr:col>
      <xdr:colOff>696336</xdr:colOff>
      <xdr:row>3</xdr:row>
      <xdr:rowOff>133388</xdr:rowOff>
    </xdr:to>
    <xdr:pic>
      <xdr:nvPicPr>
        <xdr:cNvPr id="2" name="Immagine 6">
          <a:hlinkClick xmlns:r="http://schemas.openxmlformats.org/officeDocument/2006/relationships" r:id="rId1"/>
          <a:extLst>
            <a:ext uri="{FF2B5EF4-FFF2-40B4-BE49-F238E27FC236}">
              <a16:creationId xmlns:a16="http://schemas.microsoft.com/office/drawing/2014/main" id="{AD15C071-35B5-4827-8D08-0F93A0F0E8B9}"/>
            </a:ext>
          </a:extLst>
        </xdr:cNvPr>
        <xdr:cNvPicPr>
          <a:picLocks noChangeAspect="1"/>
        </xdr:cNvPicPr>
      </xdr:nvPicPr>
      <xdr:blipFill>
        <a:blip xmlns:r="http://schemas.openxmlformats.org/officeDocument/2006/relationships" r:embed="rId2"/>
        <a:stretch>
          <a:fillRect/>
        </a:stretch>
      </xdr:blipFill>
      <xdr:spPr>
        <a:xfrm>
          <a:off x="10063691" y="277283"/>
          <a:ext cx="1052995" cy="399030"/>
        </a:xfrm>
        <a:prstGeom prst="rect">
          <a:avLst/>
        </a:prstGeom>
      </xdr:spPr>
    </xdr:pic>
    <xdr:clientData/>
  </xdr:twoCellAnchor>
  <xdr:twoCellAnchor editAs="oneCell">
    <xdr:from>
      <xdr:col>7</xdr:col>
      <xdr:colOff>28575</xdr:colOff>
      <xdr:row>2</xdr:row>
      <xdr:rowOff>57150</xdr:rowOff>
    </xdr:from>
    <xdr:to>
      <xdr:col>7</xdr:col>
      <xdr:colOff>247650</xdr:colOff>
      <xdr:row>3</xdr:row>
      <xdr:rowOff>114300</xdr:rowOff>
    </xdr:to>
    <xdr:pic>
      <xdr:nvPicPr>
        <xdr:cNvPr id="3" name="Immagine 2">
          <a:extLst>
            <a:ext uri="{FF2B5EF4-FFF2-40B4-BE49-F238E27FC236}">
              <a16:creationId xmlns:a16="http://schemas.microsoft.com/office/drawing/2014/main" id="{AFCE2B80-53F3-4B89-B496-5E9B7FF1B4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1400" y="438150"/>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28575</xdr:colOff>
      <xdr:row>1</xdr:row>
      <xdr:rowOff>76200</xdr:rowOff>
    </xdr:from>
    <xdr:to>
      <xdr:col>6</xdr:col>
      <xdr:colOff>1081569</xdr:colOff>
      <xdr:row>3</xdr:row>
      <xdr:rowOff>94230</xdr:rowOff>
    </xdr:to>
    <xdr:pic>
      <xdr:nvPicPr>
        <xdr:cNvPr id="2" name="Immagine 6">
          <a:hlinkClick xmlns:r="http://schemas.openxmlformats.org/officeDocument/2006/relationships" r:id="rId1"/>
          <a:extLst>
            <a:ext uri="{FF2B5EF4-FFF2-40B4-BE49-F238E27FC236}">
              <a16:creationId xmlns:a16="http://schemas.microsoft.com/office/drawing/2014/main" id="{EC189358-2C96-416E-A7B6-6EC40DE6E2BC}"/>
            </a:ext>
          </a:extLst>
        </xdr:cNvPr>
        <xdr:cNvPicPr>
          <a:picLocks noChangeAspect="1"/>
        </xdr:cNvPicPr>
      </xdr:nvPicPr>
      <xdr:blipFill>
        <a:blip xmlns:r="http://schemas.openxmlformats.org/officeDocument/2006/relationships" r:embed="rId2"/>
        <a:stretch>
          <a:fillRect/>
        </a:stretch>
      </xdr:blipFill>
      <xdr:spPr>
        <a:xfrm>
          <a:off x="845820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a:extLst>
            <a:ext uri="{FF2B5EF4-FFF2-40B4-BE49-F238E27FC236}">
              <a16:creationId xmlns:a16="http://schemas.microsoft.com/office/drawing/2014/main" id="{58DCD6B4-BF9D-4FA4-B57C-140857D540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82150" y="428625"/>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159017</xdr:colOff>
      <xdr:row>1</xdr:row>
      <xdr:rowOff>76200</xdr:rowOff>
    </xdr:from>
    <xdr:to>
      <xdr:col>7</xdr:col>
      <xdr:colOff>605133</xdr:colOff>
      <xdr:row>3</xdr:row>
      <xdr:rowOff>93064</xdr:rowOff>
    </xdr:to>
    <xdr:pic>
      <xdr:nvPicPr>
        <xdr:cNvPr id="2" name="Immagine 6">
          <a:hlinkClick xmlns:r="http://schemas.openxmlformats.org/officeDocument/2006/relationships" r:id="rId1"/>
          <a:extLst>
            <a:ext uri="{FF2B5EF4-FFF2-40B4-BE49-F238E27FC236}">
              <a16:creationId xmlns:a16="http://schemas.microsoft.com/office/drawing/2014/main" id="{261F57EC-BAA2-4F0E-864A-62DC31BC916B}"/>
            </a:ext>
          </a:extLst>
        </xdr:cNvPr>
        <xdr:cNvPicPr>
          <a:picLocks noChangeAspect="1"/>
        </xdr:cNvPicPr>
      </xdr:nvPicPr>
      <xdr:blipFill>
        <a:blip xmlns:r="http://schemas.openxmlformats.org/officeDocument/2006/relationships" r:embed="rId2"/>
        <a:stretch>
          <a:fillRect/>
        </a:stretch>
      </xdr:blipFill>
      <xdr:spPr>
        <a:xfrm>
          <a:off x="7159892" y="266700"/>
          <a:ext cx="1055716" cy="397864"/>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3" name="Immagine 2">
          <a:extLst>
            <a:ext uri="{FF2B5EF4-FFF2-40B4-BE49-F238E27FC236}">
              <a16:creationId xmlns:a16="http://schemas.microsoft.com/office/drawing/2014/main" id="{DDB16256-6CBB-4889-837E-EEEEC93A60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49233" y="410158"/>
          <a:ext cx="219075" cy="21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638800" y="1371600"/>
          <a:ext cx="754725" cy="31447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5886450" y="1914950"/>
          <a:ext cx="288000" cy="28800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5887500" y="2419350"/>
          <a:ext cx="288000" cy="28800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5886450" y="2924175"/>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267075" y="390525"/>
          <a:ext cx="7547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057650" y="3905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66850" y="4000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1533525" y="419100"/>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243</xdr:row>
      <xdr:rowOff>0</xdr:rowOff>
    </xdr:from>
    <xdr:to>
      <xdr:col>17</xdr:col>
      <xdr:colOff>443394</xdr:colOff>
      <xdr:row>245</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244</xdr:row>
      <xdr:rowOff>9525</xdr:rowOff>
    </xdr:from>
    <xdr:to>
      <xdr:col>18</xdr:col>
      <xdr:colOff>104775</xdr:colOff>
      <xdr:row>245</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J32"/>
  <sheetViews>
    <sheetView showGridLines="0" tabSelected="1" zoomScale="80" zoomScaleNormal="80" workbookViewId="0">
      <selection activeCell="M8" sqref="M8"/>
    </sheetView>
  </sheetViews>
  <sheetFormatPr defaultColWidth="11.42578125" defaultRowHeight="14.25" x14ac:dyDescent="0.2"/>
  <cols>
    <col min="1" max="16384" width="11.42578125" style="20"/>
  </cols>
  <sheetData>
    <row r="2" spans="1:10" ht="23.25" x14ac:dyDescent="0.35">
      <c r="A2" s="19"/>
      <c r="B2" s="19"/>
      <c r="C2" s="19"/>
      <c r="D2" s="19"/>
      <c r="E2" s="19"/>
      <c r="F2" s="19"/>
      <c r="G2" s="19"/>
      <c r="H2" s="19"/>
    </row>
    <row r="3" spans="1:10" ht="23.25" x14ac:dyDescent="0.35">
      <c r="A3" s="19"/>
      <c r="B3" s="19"/>
      <c r="C3" s="19"/>
      <c r="D3" s="19"/>
      <c r="E3" s="19"/>
      <c r="F3" s="19"/>
      <c r="G3" s="19"/>
      <c r="H3" s="19"/>
    </row>
    <row r="4" spans="1:10" ht="23.25" x14ac:dyDescent="0.35">
      <c r="A4" s="19"/>
      <c r="B4" s="19"/>
      <c r="C4" s="19"/>
      <c r="D4" s="19"/>
      <c r="E4" s="19"/>
      <c r="F4" s="19"/>
      <c r="G4" s="19"/>
      <c r="H4" s="19"/>
    </row>
    <row r="5" spans="1:10" ht="23.25" x14ac:dyDescent="0.35">
      <c r="A5" s="19"/>
      <c r="B5" s="19"/>
      <c r="C5" s="19"/>
      <c r="D5" s="19"/>
      <c r="E5" s="19"/>
      <c r="F5" s="19"/>
      <c r="G5" s="19"/>
      <c r="H5" s="19"/>
    </row>
    <row r="6" spans="1:10" ht="23.25" x14ac:dyDescent="0.35">
      <c r="A6" s="19"/>
      <c r="B6" s="19"/>
      <c r="C6" s="19"/>
      <c r="D6" s="19"/>
      <c r="E6" s="19"/>
      <c r="F6" s="19"/>
      <c r="G6" s="19"/>
      <c r="H6" s="19"/>
    </row>
    <row r="7" spans="1:10" ht="23.25" x14ac:dyDescent="0.35">
      <c r="A7" s="19"/>
      <c r="B7" s="19"/>
      <c r="C7" s="19"/>
      <c r="D7" s="19"/>
      <c r="E7" s="19"/>
      <c r="F7" s="19"/>
      <c r="G7" s="19"/>
      <c r="H7" s="19"/>
    </row>
    <row r="8" spans="1:10" ht="22.5" customHeight="1" x14ac:dyDescent="0.2">
      <c r="A8" s="415"/>
      <c r="B8" s="415"/>
      <c r="C8" s="415"/>
      <c r="D8" s="415"/>
      <c r="E8" s="415"/>
      <c r="F8" s="415"/>
      <c r="G8" s="415"/>
      <c r="H8" s="415"/>
      <c r="I8" s="415"/>
      <c r="J8" s="415"/>
    </row>
    <row r="9" spans="1:10" ht="22.5" customHeight="1" x14ac:dyDescent="0.2">
      <c r="A9" s="415"/>
      <c r="B9" s="415"/>
      <c r="C9" s="415"/>
      <c r="D9" s="415"/>
      <c r="E9" s="415"/>
      <c r="F9" s="415"/>
      <c r="G9" s="415"/>
      <c r="H9" s="415"/>
      <c r="I9" s="415"/>
      <c r="J9" s="415"/>
    </row>
    <row r="10" spans="1:10" ht="22.5" customHeight="1" x14ac:dyDescent="0.2">
      <c r="A10" s="415"/>
      <c r="B10" s="415"/>
      <c r="C10" s="415"/>
      <c r="D10" s="415"/>
      <c r="E10" s="415"/>
      <c r="F10" s="415"/>
      <c r="G10" s="415"/>
      <c r="H10" s="415"/>
      <c r="I10" s="415"/>
      <c r="J10" s="415"/>
    </row>
    <row r="11" spans="1:10" ht="22.5" customHeight="1" x14ac:dyDescent="0.2">
      <c r="A11" s="415"/>
      <c r="B11" s="415"/>
      <c r="C11" s="415"/>
      <c r="D11" s="415"/>
      <c r="E11" s="415"/>
      <c r="F11" s="415"/>
      <c r="G11" s="415"/>
      <c r="H11" s="415"/>
      <c r="I11" s="415"/>
      <c r="J11" s="415"/>
    </row>
    <row r="12" spans="1:10" ht="22.5" customHeight="1" x14ac:dyDescent="0.2">
      <c r="A12" s="415"/>
      <c r="B12" s="415"/>
      <c r="C12" s="415"/>
      <c r="D12" s="415"/>
      <c r="E12" s="415"/>
      <c r="F12" s="415"/>
      <c r="G12" s="415"/>
      <c r="H12" s="415"/>
      <c r="I12" s="415"/>
      <c r="J12" s="415"/>
    </row>
    <row r="13" spans="1:10" ht="22.5" customHeight="1" x14ac:dyDescent="0.2">
      <c r="A13" s="415"/>
      <c r="B13" s="415"/>
      <c r="C13" s="415"/>
      <c r="D13" s="415"/>
      <c r="E13" s="415"/>
      <c r="F13" s="415"/>
      <c r="G13" s="415"/>
      <c r="H13" s="415"/>
      <c r="I13" s="415"/>
      <c r="J13" s="415"/>
    </row>
    <row r="14" spans="1:10" ht="22.5" customHeight="1" x14ac:dyDescent="0.2">
      <c r="A14" s="415"/>
      <c r="B14" s="415"/>
      <c r="C14" s="415"/>
      <c r="D14" s="415"/>
      <c r="E14" s="415"/>
      <c r="F14" s="415"/>
      <c r="G14" s="415"/>
      <c r="H14" s="415"/>
      <c r="I14" s="415"/>
      <c r="J14" s="415"/>
    </row>
    <row r="15" spans="1:10" ht="15" customHeight="1" x14ac:dyDescent="0.2">
      <c r="A15" s="415"/>
      <c r="B15" s="415"/>
      <c r="C15" s="415"/>
      <c r="D15" s="415"/>
      <c r="E15" s="415"/>
      <c r="F15" s="415"/>
      <c r="G15" s="415"/>
      <c r="H15" s="415"/>
      <c r="I15" s="415"/>
      <c r="J15" s="415"/>
    </row>
    <row r="16" spans="1:10" ht="15" customHeight="1" x14ac:dyDescent="0.2">
      <c r="A16" s="415"/>
      <c r="B16" s="415"/>
      <c r="C16" s="415"/>
      <c r="D16" s="415"/>
      <c r="E16" s="415"/>
      <c r="F16" s="415"/>
      <c r="G16" s="415"/>
      <c r="H16" s="415"/>
      <c r="I16" s="415"/>
      <c r="J16" s="415"/>
    </row>
    <row r="17" spans="1:10" ht="23.25" x14ac:dyDescent="0.35">
      <c r="A17" s="19"/>
      <c r="B17" s="19"/>
      <c r="C17" s="19"/>
      <c r="D17" s="19"/>
      <c r="E17" s="19"/>
      <c r="F17" s="19"/>
      <c r="G17" s="19"/>
      <c r="H17" s="19"/>
    </row>
    <row r="18" spans="1:10" ht="23.25" x14ac:dyDescent="0.35">
      <c r="A18" s="414" t="s">
        <v>0</v>
      </c>
      <c r="B18" s="414"/>
      <c r="C18" s="414"/>
      <c r="D18" s="414"/>
      <c r="E18" s="414"/>
      <c r="F18" s="414"/>
      <c r="G18" s="414"/>
      <c r="H18" s="414"/>
      <c r="I18" s="414"/>
      <c r="J18" s="414"/>
    </row>
    <row r="19" spans="1:10" ht="23.25" x14ac:dyDescent="0.35">
      <c r="A19" s="416" t="s">
        <v>1</v>
      </c>
      <c r="B19" s="416"/>
      <c r="C19" s="416"/>
      <c r="D19" s="416"/>
      <c r="E19" s="416"/>
      <c r="F19" s="416"/>
      <c r="G19" s="416"/>
      <c r="H19" s="416"/>
      <c r="I19" s="416"/>
      <c r="J19" s="416"/>
    </row>
    <row r="20" spans="1:10" ht="23.25" x14ac:dyDescent="0.35">
      <c r="A20" s="417" t="s">
        <v>2</v>
      </c>
      <c r="B20" s="417"/>
      <c r="C20" s="417"/>
      <c r="D20" s="417"/>
      <c r="E20" s="417"/>
      <c r="F20" s="417"/>
      <c r="G20" s="417"/>
      <c r="H20" s="417"/>
      <c r="I20" s="417"/>
      <c r="J20" s="417"/>
    </row>
    <row r="21" spans="1:10" ht="23.25" x14ac:dyDescent="0.35">
      <c r="A21" s="19"/>
      <c r="B21" s="19"/>
      <c r="C21" s="19"/>
      <c r="D21" s="19"/>
      <c r="E21" s="19"/>
      <c r="F21" s="19"/>
      <c r="G21" s="19"/>
      <c r="H21" s="19"/>
    </row>
    <row r="22" spans="1:10" ht="23.25" x14ac:dyDescent="0.35">
      <c r="A22" s="414" t="s">
        <v>3</v>
      </c>
      <c r="B22" s="414"/>
      <c r="C22" s="414"/>
      <c r="D22" s="414"/>
      <c r="E22" s="414"/>
      <c r="F22" s="414"/>
      <c r="G22" s="414"/>
      <c r="H22" s="414"/>
      <c r="I22" s="414"/>
      <c r="J22" s="414"/>
    </row>
    <row r="23" spans="1:10" ht="23.25" x14ac:dyDescent="0.35">
      <c r="A23" s="416" t="s">
        <v>4</v>
      </c>
      <c r="B23" s="416"/>
      <c r="C23" s="416"/>
      <c r="D23" s="416"/>
      <c r="E23" s="416"/>
      <c r="F23" s="416"/>
      <c r="G23" s="416"/>
      <c r="H23" s="416"/>
      <c r="I23" s="416"/>
      <c r="J23" s="416"/>
    </row>
    <row r="24" spans="1:10" ht="23.25" x14ac:dyDescent="0.35">
      <c r="A24" s="19"/>
      <c r="B24" s="19"/>
      <c r="C24" s="19"/>
      <c r="D24" s="19"/>
      <c r="E24" s="19"/>
      <c r="F24" s="19"/>
      <c r="G24" s="19"/>
      <c r="H24" s="19"/>
    </row>
    <row r="25" spans="1:10" ht="23.25" x14ac:dyDescent="0.35">
      <c r="A25" s="414" t="s">
        <v>177</v>
      </c>
      <c r="B25" s="414"/>
      <c r="C25" s="414"/>
      <c r="D25" s="414"/>
      <c r="E25" s="414"/>
      <c r="F25" s="414"/>
      <c r="G25" s="414"/>
      <c r="H25" s="414"/>
      <c r="I25" s="414"/>
      <c r="J25" s="414"/>
    </row>
    <row r="26" spans="1:10" ht="23.25" x14ac:dyDescent="0.35">
      <c r="A26" s="19"/>
      <c r="B26" s="19"/>
      <c r="C26" s="19"/>
      <c r="D26" s="19"/>
      <c r="E26" s="19"/>
      <c r="F26" s="19"/>
      <c r="G26" s="19"/>
      <c r="H26" s="19"/>
    </row>
    <row r="27" spans="1:10" ht="23.25" x14ac:dyDescent="0.35">
      <c r="A27" s="19"/>
      <c r="B27" s="19"/>
      <c r="C27" s="19"/>
      <c r="D27" s="19"/>
      <c r="E27" s="19"/>
      <c r="F27" s="19"/>
      <c r="G27" s="19"/>
      <c r="H27" s="19"/>
    </row>
    <row r="28" spans="1:10" ht="23.25" x14ac:dyDescent="0.35">
      <c r="A28" s="19"/>
      <c r="B28" s="19"/>
      <c r="C28" s="19"/>
      <c r="D28" s="19"/>
      <c r="E28" s="19"/>
      <c r="F28" s="19"/>
      <c r="G28" s="19"/>
      <c r="H28" s="19"/>
    </row>
    <row r="29" spans="1:10" ht="23.25" x14ac:dyDescent="0.35">
      <c r="A29" s="19"/>
      <c r="B29" s="19"/>
      <c r="C29" s="19"/>
      <c r="D29" s="19"/>
      <c r="E29" s="19"/>
      <c r="F29" s="19"/>
      <c r="G29" s="19"/>
      <c r="H29" s="19"/>
    </row>
    <row r="30" spans="1:10" ht="23.25" x14ac:dyDescent="0.35">
      <c r="A30" s="19"/>
      <c r="B30" s="19"/>
      <c r="C30" s="19"/>
      <c r="D30" s="19"/>
      <c r="E30" s="19"/>
      <c r="F30" s="19"/>
      <c r="G30" s="19"/>
      <c r="H30" s="19"/>
    </row>
    <row r="31" spans="1:10" ht="23.25" x14ac:dyDescent="0.35">
      <c r="A31" s="19"/>
      <c r="B31" s="19"/>
      <c r="C31" s="19"/>
      <c r="D31" s="19"/>
      <c r="E31" s="19"/>
      <c r="F31" s="19"/>
      <c r="G31" s="19"/>
      <c r="H31" s="19"/>
    </row>
    <row r="32" spans="1:10" ht="23.25" x14ac:dyDescent="0.35">
      <c r="A32" s="19"/>
      <c r="B32" s="19"/>
      <c r="C32" s="19"/>
      <c r="D32" s="19"/>
      <c r="E32" s="19"/>
      <c r="F32" s="19"/>
      <c r="G32" s="19"/>
      <c r="H32" s="19"/>
    </row>
  </sheetData>
  <mergeCells count="7">
    <mergeCell ref="A25:J25"/>
    <mergeCell ref="A8:J16"/>
    <mergeCell ref="A18:J18"/>
    <mergeCell ref="A19:J19"/>
    <mergeCell ref="A20:J20"/>
    <mergeCell ref="A22:J22"/>
    <mergeCell ref="A23:J23"/>
  </mergeCells>
  <hyperlinks>
    <hyperlink ref="A23" r:id="rId1" xr:uid="{4555889D-894A-4A53-8D40-5A678370AB26}"/>
    <hyperlink ref="A19"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0873-841B-454C-B2D2-EF857B500DBC}">
  <dimension ref="B1:I51"/>
  <sheetViews>
    <sheetView showGridLines="0" zoomScale="110" zoomScaleNormal="110" workbookViewId="0">
      <selection activeCell="B45" sqref="B45:F46"/>
    </sheetView>
  </sheetViews>
  <sheetFormatPr defaultColWidth="9.140625" defaultRowHeight="12.75" x14ac:dyDescent="0.2"/>
  <cols>
    <col min="1" max="1" width="9.140625" style="7"/>
    <col min="2" max="2" width="102.85546875" style="7" bestFit="1" customWidth="1"/>
    <col min="3" max="3" width="10.42578125" style="7" customWidth="1"/>
    <col min="4" max="4" width="11.28515625" style="7" bestFit="1" customWidth="1"/>
    <col min="5" max="5" width="11.28515625" style="7" customWidth="1"/>
    <col min="6" max="6" width="11.28515625" style="7" bestFit="1" customWidth="1"/>
    <col min="7" max="7" width="11.28515625" style="7" customWidth="1"/>
    <col min="8" max="16384" width="9.140625" style="7"/>
  </cols>
  <sheetData>
    <row r="1" spans="2:9" ht="15" x14ac:dyDescent="0.25">
      <c r="B1"/>
      <c r="C1"/>
      <c r="D1"/>
      <c r="E1"/>
      <c r="F1"/>
      <c r="G1"/>
    </row>
    <row r="2" spans="2:9" customFormat="1" ht="15" x14ac:dyDescent="0.25"/>
    <row r="3" spans="2:9" ht="12.75" customHeight="1" x14ac:dyDescent="0.2">
      <c r="B3" s="470" t="s">
        <v>217</v>
      </c>
      <c r="C3" s="470"/>
      <c r="D3" s="470"/>
      <c r="E3" s="470"/>
      <c r="F3" s="470"/>
      <c r="G3" s="272"/>
    </row>
    <row r="4" spans="2:9" ht="13.5" customHeight="1" x14ac:dyDescent="0.25">
      <c r="B4" s="471"/>
      <c r="C4" s="471"/>
      <c r="D4" s="471"/>
      <c r="E4" s="471"/>
      <c r="F4" s="471"/>
      <c r="G4" s="21"/>
      <c r="H4" s="424" t="s">
        <v>11</v>
      </c>
      <c r="I4" s="425"/>
    </row>
    <row r="5" spans="2:9" ht="15" x14ac:dyDescent="0.2">
      <c r="B5" s="272"/>
      <c r="C5" s="272"/>
      <c r="D5" s="272"/>
      <c r="E5" s="272"/>
    </row>
    <row r="6" spans="2:9" ht="23.25" customHeight="1" x14ac:dyDescent="0.2">
      <c r="B6" s="472" t="s">
        <v>97</v>
      </c>
      <c r="C6" s="472"/>
      <c r="D6" s="472"/>
      <c r="E6" s="472"/>
      <c r="F6" s="472"/>
      <c r="G6" s="472"/>
    </row>
    <row r="7" spans="2:9" ht="23.25" customHeight="1" x14ac:dyDescent="0.2">
      <c r="B7" s="273"/>
      <c r="C7" s="273"/>
      <c r="D7" s="273"/>
      <c r="E7" s="273"/>
      <c r="F7" s="273"/>
      <c r="G7" s="273"/>
    </row>
    <row r="8" spans="2:9" ht="15" x14ac:dyDescent="0.2">
      <c r="B8" s="274"/>
      <c r="C8" s="275"/>
      <c r="D8" s="276" t="s">
        <v>222</v>
      </c>
      <c r="E8" s="276"/>
      <c r="F8" s="276" t="s">
        <v>178</v>
      </c>
      <c r="G8" s="276"/>
    </row>
    <row r="9" spans="2:9" ht="14.25" customHeight="1" x14ac:dyDescent="0.2">
      <c r="B9" s="277"/>
      <c r="C9" s="278"/>
      <c r="D9" s="18"/>
      <c r="E9" s="473" t="s">
        <v>153</v>
      </c>
      <c r="F9" s="279"/>
      <c r="G9" s="473" t="s">
        <v>153</v>
      </c>
    </row>
    <row r="10" spans="2:9" ht="14.25" customHeight="1" thickBot="1" x14ac:dyDescent="0.25">
      <c r="B10" s="277"/>
      <c r="C10" s="278"/>
      <c r="D10" s="18"/>
      <c r="E10" s="474"/>
      <c r="F10" s="279"/>
      <c r="G10" s="475"/>
    </row>
    <row r="11" spans="2:9" ht="13.5" thickBot="1" x14ac:dyDescent="0.25">
      <c r="B11" s="280" t="s">
        <v>98</v>
      </c>
      <c r="C11" s="281"/>
      <c r="D11" s="282"/>
      <c r="E11" s="283"/>
      <c r="F11" s="283"/>
      <c r="G11" s="283"/>
    </row>
    <row r="12" spans="2:9" ht="15" customHeight="1" thickBot="1" x14ac:dyDescent="0.25">
      <c r="B12" s="284" t="s">
        <v>223</v>
      </c>
      <c r="C12" s="285"/>
      <c r="D12" s="286">
        <v>28953</v>
      </c>
      <c r="E12" s="287">
        <v>2327</v>
      </c>
      <c r="F12" s="286">
        <v>32520</v>
      </c>
      <c r="G12" s="287">
        <v>1933</v>
      </c>
    </row>
    <row r="13" spans="2:9" ht="13.5" thickBot="1" x14ac:dyDescent="0.25">
      <c r="B13" s="284" t="s">
        <v>99</v>
      </c>
      <c r="C13" s="285"/>
      <c r="D13" s="286">
        <v>900</v>
      </c>
      <c r="E13" s="300">
        <v>4</v>
      </c>
      <c r="F13" s="286">
        <v>855</v>
      </c>
      <c r="G13" s="300">
        <v>6</v>
      </c>
    </row>
    <row r="14" spans="2:9" ht="13.5" thickBot="1" x14ac:dyDescent="0.25">
      <c r="B14" s="289"/>
      <c r="C14" s="296" t="s">
        <v>100</v>
      </c>
      <c r="D14" s="303">
        <v>29853</v>
      </c>
      <c r="E14" s="300"/>
      <c r="F14" s="303">
        <v>33375</v>
      </c>
      <c r="G14" s="300"/>
    </row>
    <row r="15" spans="2:9" s="9" customFormat="1" ht="13.5" thickBot="1" x14ac:dyDescent="0.25">
      <c r="B15" s="289"/>
      <c r="C15" s="285"/>
      <c r="D15" s="291"/>
      <c r="E15" s="292"/>
      <c r="F15" s="291"/>
      <c r="G15" s="292"/>
    </row>
    <row r="16" spans="2:9" ht="13.5" thickBot="1" x14ac:dyDescent="0.25">
      <c r="B16" s="293" t="s">
        <v>101</v>
      </c>
      <c r="C16" s="285"/>
      <c r="D16" s="288"/>
      <c r="E16" s="288"/>
      <c r="F16" s="288"/>
      <c r="G16" s="288"/>
    </row>
    <row r="17" spans="2:8" ht="13.5" thickBot="1" x14ac:dyDescent="0.25">
      <c r="B17" s="284" t="s">
        <v>224</v>
      </c>
      <c r="C17" s="285"/>
      <c r="D17" s="286">
        <v>11968</v>
      </c>
      <c r="E17" s="287">
        <v>3641</v>
      </c>
      <c r="F17" s="286">
        <v>13769</v>
      </c>
      <c r="G17" s="287">
        <v>2306</v>
      </c>
    </row>
    <row r="18" spans="2:8" ht="13.5" thickBot="1" x14ac:dyDescent="0.25">
      <c r="B18" s="284" t="s">
        <v>225</v>
      </c>
      <c r="C18" s="285"/>
      <c r="D18" s="286">
        <v>8399</v>
      </c>
      <c r="E18" s="287">
        <v>1525</v>
      </c>
      <c r="F18" s="286">
        <v>8332</v>
      </c>
      <c r="G18" s="287">
        <v>1308</v>
      </c>
    </row>
    <row r="19" spans="2:8" s="9" customFormat="1" ht="13.5" thickBot="1" x14ac:dyDescent="0.25">
      <c r="B19" s="284" t="s">
        <v>226</v>
      </c>
      <c r="C19" s="285"/>
      <c r="D19" s="286">
        <v>2766</v>
      </c>
      <c r="E19" s="300"/>
      <c r="F19" s="286">
        <v>1855</v>
      </c>
      <c r="G19" s="300"/>
    </row>
    <row r="20" spans="2:8" s="9" customFormat="1" ht="13.5" thickBot="1" x14ac:dyDescent="0.25">
      <c r="B20" s="294" t="s">
        <v>227</v>
      </c>
      <c r="C20" s="290"/>
      <c r="D20" s="286">
        <v>458</v>
      </c>
      <c r="E20" s="300"/>
      <c r="F20" s="286">
        <v>637</v>
      </c>
      <c r="G20" s="300"/>
    </row>
    <row r="21" spans="2:8" s="9" customFormat="1" ht="13.5" thickBot="1" x14ac:dyDescent="0.25">
      <c r="B21" s="284" t="s">
        <v>102</v>
      </c>
      <c r="C21" s="290"/>
      <c r="D21" s="286">
        <v>2890</v>
      </c>
      <c r="E21" s="300"/>
      <c r="F21" s="286">
        <v>3465</v>
      </c>
      <c r="G21" s="300"/>
    </row>
    <row r="22" spans="2:8" ht="13.5" thickBot="1" x14ac:dyDescent="0.25">
      <c r="B22" s="284" t="s">
        <v>228</v>
      </c>
      <c r="C22" s="290"/>
      <c r="D22" s="286">
        <v>1291</v>
      </c>
      <c r="E22" s="300">
        <v>127</v>
      </c>
      <c r="F22" s="286">
        <v>1089</v>
      </c>
      <c r="G22" s="300">
        <v>109</v>
      </c>
    </row>
    <row r="23" spans="2:8" s="9" customFormat="1" ht="13.5" thickBot="1" x14ac:dyDescent="0.25">
      <c r="B23" s="284" t="s">
        <v>103</v>
      </c>
      <c r="C23" s="290"/>
      <c r="D23" s="286">
        <v>-1234</v>
      </c>
      <c r="E23" s="300"/>
      <c r="F23" s="286">
        <v>-916</v>
      </c>
      <c r="G23" s="300"/>
    </row>
    <row r="24" spans="2:8" s="9" customFormat="1" ht="13.5" thickBot="1" x14ac:dyDescent="0.25">
      <c r="B24" s="294" t="s">
        <v>104</v>
      </c>
      <c r="C24" s="296" t="s">
        <v>100</v>
      </c>
      <c r="D24" s="303">
        <v>26538</v>
      </c>
      <c r="E24" s="304"/>
      <c r="F24" s="303">
        <v>28231</v>
      </c>
      <c r="G24" s="300"/>
    </row>
    <row r="25" spans="2:8" s="9" customFormat="1" ht="13.5" thickBot="1" x14ac:dyDescent="0.25">
      <c r="B25" s="295" t="s">
        <v>229</v>
      </c>
      <c r="C25" s="290"/>
      <c r="D25" s="303">
        <v>1056</v>
      </c>
      <c r="E25" s="304">
        <v>6</v>
      </c>
      <c r="F25" s="305">
        <v>-601</v>
      </c>
      <c r="G25" s="304">
        <v>-1</v>
      </c>
    </row>
    <row r="26" spans="2:8" ht="13.5" thickBot="1" x14ac:dyDescent="0.25">
      <c r="B26" s="293" t="s">
        <v>230</v>
      </c>
      <c r="C26" s="296"/>
      <c r="D26" s="303">
        <v>4371</v>
      </c>
      <c r="E26" s="304"/>
      <c r="F26" s="303">
        <v>4543</v>
      </c>
      <c r="G26" s="300"/>
    </row>
    <row r="27" spans="2:8" ht="13.5" thickBot="1" x14ac:dyDescent="0.25">
      <c r="B27" s="284" t="s">
        <v>105</v>
      </c>
      <c r="C27" s="290"/>
      <c r="D27" s="286">
        <v>1205</v>
      </c>
      <c r="E27" s="304"/>
      <c r="F27" s="286">
        <v>937</v>
      </c>
      <c r="G27" s="304"/>
    </row>
    <row r="28" spans="2:8" ht="13.5" thickBot="1" x14ac:dyDescent="0.25">
      <c r="B28" s="284" t="s">
        <v>106</v>
      </c>
      <c r="C28" s="290"/>
      <c r="D28" s="286">
        <v>1068</v>
      </c>
      <c r="E28" s="300">
        <v>41</v>
      </c>
      <c r="F28" s="286">
        <v>928</v>
      </c>
      <c r="G28" s="300">
        <v>31</v>
      </c>
    </row>
    <row r="29" spans="2:8" s="10" customFormat="1" ht="13.5" thickBot="1" x14ac:dyDescent="0.25">
      <c r="B29" s="284" t="s">
        <v>107</v>
      </c>
      <c r="C29" s="290"/>
      <c r="D29" s="286">
        <v>696</v>
      </c>
      <c r="E29" s="304"/>
      <c r="F29" s="286">
        <v>759</v>
      </c>
      <c r="G29" s="304"/>
    </row>
    <row r="30" spans="2:8" s="9" customFormat="1" ht="13.5" thickBot="1" x14ac:dyDescent="0.25">
      <c r="B30" s="284" t="s">
        <v>108</v>
      </c>
      <c r="C30" s="290"/>
      <c r="D30" s="286">
        <v>2671</v>
      </c>
      <c r="E30" s="300">
        <v>17</v>
      </c>
      <c r="F30" s="286">
        <v>2255</v>
      </c>
      <c r="G30" s="300">
        <v>29</v>
      </c>
    </row>
    <row r="31" spans="2:8" s="9" customFormat="1" ht="13.5" thickBot="1" x14ac:dyDescent="0.25">
      <c r="B31" s="284" t="s">
        <v>231</v>
      </c>
      <c r="C31" s="290"/>
      <c r="D31" s="299">
        <v>33</v>
      </c>
      <c r="E31" s="300"/>
      <c r="F31" s="299">
        <v>30</v>
      </c>
      <c r="G31" s="300"/>
    </row>
    <row r="32" spans="2:8" ht="13.5" thickBot="1" x14ac:dyDescent="0.25">
      <c r="B32" s="284" t="s">
        <v>232</v>
      </c>
      <c r="C32" s="298"/>
      <c r="D32" s="299">
        <v>138</v>
      </c>
      <c r="E32" s="300"/>
      <c r="F32" s="299">
        <v>13</v>
      </c>
      <c r="G32" s="300"/>
      <c r="H32" s="16"/>
    </row>
    <row r="33" spans="2:9" s="9" customFormat="1" ht="13.5" thickBot="1" x14ac:dyDescent="0.25">
      <c r="B33" s="293" t="s">
        <v>233</v>
      </c>
      <c r="C33" s="285"/>
      <c r="D33" s="303">
        <v>3448</v>
      </c>
      <c r="E33" s="304"/>
      <c r="F33" s="303">
        <v>3437</v>
      </c>
      <c r="G33" s="300"/>
    </row>
    <row r="34" spans="2:9" ht="13.5" thickBot="1" x14ac:dyDescent="0.25">
      <c r="B34" s="284" t="s">
        <v>109</v>
      </c>
      <c r="C34" s="285"/>
      <c r="D34" s="286">
        <v>1177</v>
      </c>
      <c r="E34" s="300"/>
      <c r="F34" s="286">
        <v>1034</v>
      </c>
      <c r="G34" s="304"/>
    </row>
    <row r="35" spans="2:9" ht="13.5" thickBot="1" x14ac:dyDescent="0.25">
      <c r="B35" s="293" t="s">
        <v>234</v>
      </c>
      <c r="C35" s="285"/>
      <c r="D35" s="303">
        <v>2271</v>
      </c>
      <c r="E35" s="304"/>
      <c r="F35" s="303">
        <v>2403</v>
      </c>
      <c r="G35" s="299"/>
    </row>
    <row r="36" spans="2:9" s="9" customFormat="1" ht="13.5" customHeight="1" thickBot="1" x14ac:dyDescent="0.25">
      <c r="B36" s="293" t="s">
        <v>235</v>
      </c>
      <c r="C36" s="285"/>
      <c r="D36" s="305" t="s">
        <v>110</v>
      </c>
      <c r="E36" s="304"/>
      <c r="F36" s="305" t="s">
        <v>110</v>
      </c>
      <c r="G36" s="305"/>
    </row>
    <row r="37" spans="2:9" s="9" customFormat="1" ht="13.5" thickBot="1" x14ac:dyDescent="0.25">
      <c r="B37" s="293" t="s">
        <v>236</v>
      </c>
      <c r="C37" s="302"/>
      <c r="D37" s="303">
        <v>2271</v>
      </c>
      <c r="E37" s="304"/>
      <c r="F37" s="303">
        <v>2403</v>
      </c>
      <c r="G37" s="299"/>
    </row>
    <row r="38" spans="2:9" ht="13.5" customHeight="1" thickBot="1" x14ac:dyDescent="0.25">
      <c r="B38" s="284" t="s">
        <v>237</v>
      </c>
      <c r="C38" s="285"/>
      <c r="D38" s="286">
        <v>1778</v>
      </c>
      <c r="E38" s="300"/>
      <c r="F38" s="286">
        <v>1947</v>
      </c>
      <c r="G38" s="305"/>
    </row>
    <row r="39" spans="2:9" ht="13.5" thickBot="1" x14ac:dyDescent="0.25">
      <c r="B39" s="284" t="s">
        <v>111</v>
      </c>
      <c r="C39" s="285"/>
      <c r="D39" s="286">
        <v>493</v>
      </c>
      <c r="E39" s="300"/>
      <c r="F39" s="286">
        <v>456</v>
      </c>
      <c r="G39" s="299"/>
    </row>
    <row r="40" spans="2:9" ht="13.5" thickBot="1" x14ac:dyDescent="0.25">
      <c r="B40" s="400" t="s">
        <v>238</v>
      </c>
      <c r="C40" s="301"/>
      <c r="D40" s="307">
        <v>0.17</v>
      </c>
      <c r="E40" s="307"/>
      <c r="F40" s="307">
        <v>0.19</v>
      </c>
      <c r="G40" s="297"/>
    </row>
    <row r="41" spans="2:9" ht="13.5" thickBot="1" x14ac:dyDescent="0.25">
      <c r="B41" s="400" t="s">
        <v>239</v>
      </c>
      <c r="C41" s="301"/>
      <c r="D41" s="307">
        <v>0.17</v>
      </c>
      <c r="E41" s="307"/>
      <c r="F41" s="307">
        <v>0.19</v>
      </c>
      <c r="G41" s="307"/>
    </row>
    <row r="42" spans="2:9" ht="20.25" thickBot="1" x14ac:dyDescent="0.25">
      <c r="B42" s="308" t="s">
        <v>240</v>
      </c>
      <c r="C42" s="301"/>
      <c r="D42" s="307">
        <v>0.17</v>
      </c>
      <c r="E42" s="307"/>
      <c r="F42" s="307">
        <v>0.19</v>
      </c>
      <c r="G42" s="307"/>
    </row>
    <row r="43" spans="2:9" ht="19.5" x14ac:dyDescent="0.2">
      <c r="B43" s="306" t="s">
        <v>241</v>
      </c>
      <c r="C43" s="301"/>
      <c r="D43" s="307">
        <v>0.17</v>
      </c>
      <c r="E43" s="307"/>
      <c r="F43" s="307">
        <v>0.19</v>
      </c>
      <c r="G43" s="307"/>
    </row>
    <row r="44" spans="2:9" x14ac:dyDescent="0.2">
      <c r="B44" s="322"/>
      <c r="C44" s="309"/>
      <c r="D44" s="18"/>
      <c r="E44" s="18"/>
      <c r="F44" s="279"/>
      <c r="G44" s="279"/>
    </row>
    <row r="45" spans="2:9" ht="12.75" customHeight="1" x14ac:dyDescent="0.2">
      <c r="B45" s="469"/>
      <c r="C45" s="469"/>
      <c r="D45" s="469"/>
      <c r="E45" s="469"/>
      <c r="F45" s="469"/>
      <c r="G45" s="310"/>
      <c r="H45" s="311"/>
      <c r="I45" s="311"/>
    </row>
    <row r="46" spans="2:9" x14ac:dyDescent="0.2">
      <c r="B46" s="469"/>
      <c r="C46" s="469"/>
      <c r="D46" s="469"/>
      <c r="E46" s="469"/>
      <c r="F46" s="469"/>
      <c r="G46" s="310"/>
      <c r="H46" s="311"/>
      <c r="I46" s="311"/>
    </row>
    <row r="47" spans="2:9" x14ac:dyDescent="0.2">
      <c r="B47" s="311"/>
      <c r="C47" s="311"/>
      <c r="D47" s="311"/>
      <c r="E47" s="311"/>
      <c r="F47" s="311"/>
      <c r="G47" s="311"/>
      <c r="H47" s="311"/>
      <c r="I47" s="311"/>
    </row>
    <row r="48" spans="2:9" x14ac:dyDescent="0.2">
      <c r="B48" s="18"/>
      <c r="C48" s="309"/>
      <c r="D48" s="18"/>
      <c r="E48" s="18"/>
      <c r="F48" s="279"/>
      <c r="G48" s="279"/>
    </row>
    <row r="49" spans="2:7" x14ac:dyDescent="0.2">
      <c r="B49" s="18"/>
      <c r="C49" s="309"/>
      <c r="D49" s="18"/>
      <c r="E49" s="18"/>
      <c r="F49" s="279"/>
      <c r="G49" s="279"/>
    </row>
    <row r="50" spans="2:7" x14ac:dyDescent="0.2">
      <c r="B50" s="18"/>
      <c r="C50" s="309"/>
      <c r="D50" s="18"/>
      <c r="E50" s="18"/>
      <c r="F50" s="279"/>
      <c r="G50" s="279"/>
    </row>
    <row r="51" spans="2:7" x14ac:dyDescent="0.2">
      <c r="B51" s="18"/>
      <c r="C51" s="309"/>
      <c r="D51" s="18"/>
      <c r="E51" s="18"/>
      <c r="F51" s="279"/>
      <c r="G51" s="279"/>
    </row>
  </sheetData>
  <mergeCells count="6">
    <mergeCell ref="B45:F46"/>
    <mergeCell ref="B3:F4"/>
    <mergeCell ref="H4:I4"/>
    <mergeCell ref="B6:G6"/>
    <mergeCell ref="E9:E10"/>
    <mergeCell ref="G9:G10"/>
  </mergeCells>
  <pageMargins left="0.7" right="0.7" top="0.75" bottom="0.75" header="0.3" footer="0.3"/>
  <pageSetup paperSize="9" scale="91" orientation="portrait" r:id="rId1"/>
  <ignoredErrors>
    <ignoredError sqref="D8 F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8B646-BA91-48A3-9C34-F8445A46C472}">
  <dimension ref="B1:I109"/>
  <sheetViews>
    <sheetView showGridLines="0" zoomScale="110" zoomScaleNormal="110" workbookViewId="0">
      <selection activeCell="E10" sqref="E10"/>
    </sheetView>
  </sheetViews>
  <sheetFormatPr defaultColWidth="9.140625" defaultRowHeight="12.75" x14ac:dyDescent="0.2"/>
  <cols>
    <col min="1" max="1" width="9.140625" style="7"/>
    <col min="2" max="2" width="60" style="7" bestFit="1" customWidth="1"/>
    <col min="3" max="3" width="6.85546875" style="7" bestFit="1" customWidth="1"/>
    <col min="4" max="4" width="17" style="7" bestFit="1" customWidth="1"/>
    <col min="5" max="5" width="17" style="7" customWidth="1"/>
    <col min="6" max="7" width="16.42578125" style="7" customWidth="1"/>
    <col min="8" max="16384" width="9.140625" style="7"/>
  </cols>
  <sheetData>
    <row r="1" spans="2:9" customFormat="1" ht="15" x14ac:dyDescent="0.25"/>
    <row r="2" spans="2:9" customFormat="1" ht="15" x14ac:dyDescent="0.25"/>
    <row r="3" spans="2:9" ht="15" customHeight="1" x14ac:dyDescent="0.2">
      <c r="B3" s="470" t="s">
        <v>218</v>
      </c>
      <c r="C3" s="470"/>
      <c r="D3" s="470"/>
      <c r="E3" s="470"/>
      <c r="F3" s="470"/>
      <c r="G3" s="470"/>
    </row>
    <row r="4" spans="2:9" ht="15.75" thickBot="1" x14ac:dyDescent="0.3">
      <c r="B4" s="476"/>
      <c r="C4" s="476"/>
      <c r="D4" s="476"/>
      <c r="E4" s="476"/>
      <c r="F4" s="476"/>
      <c r="G4" s="476"/>
      <c r="H4" s="424" t="s">
        <v>11</v>
      </c>
      <c r="I4" s="425"/>
    </row>
    <row r="6" spans="2:9" ht="29.25" customHeight="1" x14ac:dyDescent="0.2">
      <c r="B6" s="477" t="s">
        <v>112</v>
      </c>
      <c r="C6" s="477"/>
      <c r="D6" s="477"/>
      <c r="E6" s="477"/>
      <c r="F6" s="477"/>
      <c r="G6" s="312"/>
    </row>
    <row r="7" spans="2:9" x14ac:dyDescent="0.2">
      <c r="B7" s="313" t="s">
        <v>113</v>
      </c>
      <c r="C7" s="314"/>
      <c r="D7" s="315"/>
      <c r="E7" s="315"/>
      <c r="F7" s="316"/>
      <c r="G7" s="316"/>
    </row>
    <row r="8" spans="2:9" ht="15" customHeight="1" x14ac:dyDescent="0.2">
      <c r="B8" s="317" t="s">
        <v>114</v>
      </c>
      <c r="C8" s="318"/>
      <c r="D8" s="319" t="s">
        <v>247</v>
      </c>
      <c r="E8" s="320"/>
      <c r="F8" s="321" t="s">
        <v>248</v>
      </c>
      <c r="G8" s="321"/>
    </row>
    <row r="9" spans="2:9" ht="15" customHeight="1" x14ac:dyDescent="0.2">
      <c r="B9" s="478"/>
      <c r="C9" s="479"/>
      <c r="D9" s="478"/>
      <c r="E9" s="323" t="s">
        <v>115</v>
      </c>
      <c r="F9" s="482"/>
      <c r="G9" s="323" t="s">
        <v>115</v>
      </c>
    </row>
    <row r="10" spans="2:9" ht="15" customHeight="1" x14ac:dyDescent="0.2">
      <c r="B10" s="478"/>
      <c r="C10" s="479"/>
      <c r="D10" s="478"/>
      <c r="E10" s="323" t="s">
        <v>116</v>
      </c>
      <c r="F10" s="482"/>
      <c r="G10" s="323" t="s">
        <v>116</v>
      </c>
    </row>
    <row r="11" spans="2:9" ht="15" customHeight="1" x14ac:dyDescent="0.2">
      <c r="B11" s="478"/>
      <c r="C11" s="480"/>
      <c r="D11" s="481"/>
      <c r="E11" s="324" t="s">
        <v>117</v>
      </c>
      <c r="F11" s="483"/>
      <c r="G11" s="324" t="s">
        <v>117</v>
      </c>
    </row>
    <row r="12" spans="2:9" ht="15" customHeight="1" x14ac:dyDescent="0.2">
      <c r="B12" s="325" t="s">
        <v>118</v>
      </c>
      <c r="C12" s="326"/>
      <c r="D12" s="327"/>
      <c r="E12" s="328"/>
      <c r="F12" s="329"/>
      <c r="G12" s="329"/>
    </row>
    <row r="13" spans="2:9" ht="15" customHeight="1" x14ac:dyDescent="0.2">
      <c r="B13" s="330" t="s">
        <v>119</v>
      </c>
      <c r="C13" s="331"/>
      <c r="D13" s="327">
        <v>81499</v>
      </c>
      <c r="E13" s="401"/>
      <c r="F13" s="332">
        <v>78718</v>
      </c>
      <c r="G13" s="407"/>
    </row>
    <row r="14" spans="2:9" ht="15" customHeight="1" x14ac:dyDescent="0.2">
      <c r="B14" s="330" t="s">
        <v>120</v>
      </c>
      <c r="C14" s="331"/>
      <c r="D14" s="327">
        <v>101</v>
      </c>
      <c r="E14" s="401"/>
      <c r="F14" s="332">
        <v>103</v>
      </c>
      <c r="G14" s="407"/>
    </row>
    <row r="15" spans="2:9" ht="15" customHeight="1" x14ac:dyDescent="0.2">
      <c r="B15" s="330" t="s">
        <v>121</v>
      </c>
      <c r="C15" s="331"/>
      <c r="D15" s="327">
        <v>17993</v>
      </c>
      <c r="E15" s="402"/>
      <c r="F15" s="332">
        <v>17668</v>
      </c>
      <c r="G15" s="407"/>
    </row>
    <row r="16" spans="2:9" ht="15" customHeight="1" x14ac:dyDescent="0.2">
      <c r="B16" s="330" t="s">
        <v>122</v>
      </c>
      <c r="C16" s="331"/>
      <c r="D16" s="327">
        <v>13875</v>
      </c>
      <c r="E16" s="402"/>
      <c r="F16" s="332">
        <v>13779</v>
      </c>
      <c r="G16" s="407"/>
    </row>
    <row r="17" spans="2:7" ht="15" customHeight="1" x14ac:dyDescent="0.2">
      <c r="B17" s="330" t="s">
        <v>123</v>
      </c>
      <c r="C17" s="333"/>
      <c r="D17" s="327">
        <v>8452</v>
      </c>
      <c r="E17" s="402"/>
      <c r="F17" s="332">
        <v>8578</v>
      </c>
      <c r="G17" s="408"/>
    </row>
    <row r="18" spans="2:7" ht="15" customHeight="1" x14ac:dyDescent="0.2">
      <c r="B18" s="335" t="s">
        <v>242</v>
      </c>
      <c r="C18" s="336"/>
      <c r="D18" s="327">
        <v>795</v>
      </c>
      <c r="E18" s="402"/>
      <c r="F18" s="332">
        <v>861</v>
      </c>
      <c r="G18" s="408"/>
    </row>
    <row r="19" spans="2:7" ht="15" customHeight="1" x14ac:dyDescent="0.2">
      <c r="B19" s="330" t="s">
        <v>179</v>
      </c>
      <c r="C19" s="331"/>
      <c r="D19" s="327">
        <v>2056</v>
      </c>
      <c r="E19" s="403">
        <v>16</v>
      </c>
      <c r="F19" s="332">
        <v>1236</v>
      </c>
      <c r="G19" s="409">
        <v>21</v>
      </c>
    </row>
    <row r="20" spans="2:7" ht="15" customHeight="1" x14ac:dyDescent="0.2">
      <c r="B20" s="330" t="s">
        <v>124</v>
      </c>
      <c r="C20" s="331"/>
      <c r="D20" s="327">
        <v>521</v>
      </c>
      <c r="E20" s="402"/>
      <c r="F20" s="332">
        <v>304</v>
      </c>
      <c r="G20" s="407"/>
    </row>
    <row r="21" spans="2:7" ht="15" customHeight="1" x14ac:dyDescent="0.2">
      <c r="B21" s="330" t="s">
        <v>285</v>
      </c>
      <c r="C21" s="331"/>
      <c r="D21" s="327">
        <v>5583</v>
      </c>
      <c r="E21" s="403">
        <v>1196</v>
      </c>
      <c r="F21" s="332">
        <v>5159</v>
      </c>
      <c r="G21" s="407">
        <v>1144</v>
      </c>
    </row>
    <row r="22" spans="2:7" ht="15" customHeight="1" x14ac:dyDescent="0.2">
      <c r="B22" s="330" t="s">
        <v>125</v>
      </c>
      <c r="C22" s="333"/>
      <c r="D22" s="327">
        <v>3588</v>
      </c>
      <c r="E22" s="402"/>
      <c r="F22" s="332">
        <v>2494</v>
      </c>
      <c r="G22" s="408"/>
    </row>
    <row r="23" spans="2:7" ht="15" customHeight="1" x14ac:dyDescent="0.2">
      <c r="B23" s="337"/>
      <c r="C23" s="336" t="s">
        <v>126</v>
      </c>
      <c r="D23" s="338">
        <v>134463</v>
      </c>
      <c r="E23" s="404"/>
      <c r="F23" s="334">
        <v>128900</v>
      </c>
      <c r="G23" s="408"/>
    </row>
    <row r="24" spans="2:7" ht="15" customHeight="1" x14ac:dyDescent="0.2">
      <c r="B24" s="339"/>
      <c r="C24" s="333"/>
      <c r="D24" s="327"/>
      <c r="E24" s="402"/>
      <c r="F24" s="334"/>
      <c r="G24" s="408"/>
    </row>
    <row r="25" spans="2:7" ht="15" customHeight="1" x14ac:dyDescent="0.2">
      <c r="B25" s="325" t="s">
        <v>127</v>
      </c>
      <c r="C25" s="331"/>
      <c r="D25" s="327"/>
      <c r="E25" s="402"/>
      <c r="F25" s="334"/>
      <c r="G25" s="408"/>
    </row>
    <row r="26" spans="2:7" ht="15" customHeight="1" x14ac:dyDescent="0.2">
      <c r="B26" s="340" t="s">
        <v>128</v>
      </c>
      <c r="C26" s="331"/>
      <c r="D26" s="327">
        <v>3065</v>
      </c>
      <c r="E26" s="402"/>
      <c r="F26" s="332">
        <v>2401</v>
      </c>
      <c r="G26" s="408"/>
    </row>
    <row r="27" spans="2:7" ht="15" customHeight="1" x14ac:dyDescent="0.2">
      <c r="B27" s="330" t="s">
        <v>129</v>
      </c>
      <c r="C27" s="331"/>
      <c r="D27" s="327">
        <v>12175</v>
      </c>
      <c r="E27" s="405">
        <v>1202</v>
      </c>
      <c r="F27" s="332">
        <v>12046</v>
      </c>
      <c r="G27" s="407">
        <v>863</v>
      </c>
    </row>
    <row r="28" spans="2:7" ht="15" customHeight="1" x14ac:dyDescent="0.2">
      <c r="B28" s="342" t="s">
        <v>130</v>
      </c>
      <c r="C28" s="331"/>
      <c r="D28" s="327">
        <v>192</v>
      </c>
      <c r="E28" s="405"/>
      <c r="F28" s="332">
        <v>176</v>
      </c>
      <c r="G28" s="407"/>
    </row>
    <row r="29" spans="2:7" ht="15" customHeight="1" x14ac:dyDescent="0.2">
      <c r="B29" s="340" t="s">
        <v>243</v>
      </c>
      <c r="C29" s="331"/>
      <c r="D29" s="327">
        <v>1069</v>
      </c>
      <c r="E29" s="405"/>
      <c r="F29" s="332">
        <v>446</v>
      </c>
      <c r="G29" s="407"/>
    </row>
    <row r="30" spans="2:7" ht="15" customHeight="1" x14ac:dyDescent="0.2">
      <c r="B30" s="330" t="s">
        <v>244</v>
      </c>
      <c r="C30" s="331"/>
      <c r="D30" s="327">
        <v>12550</v>
      </c>
      <c r="E30" s="405">
        <v>6</v>
      </c>
      <c r="F30" s="332">
        <v>3471</v>
      </c>
      <c r="G30" s="407"/>
    </row>
    <row r="31" spans="2:7" ht="15" customHeight="1" x14ac:dyDescent="0.2">
      <c r="B31" s="330" t="s">
        <v>286</v>
      </c>
      <c r="C31" s="331"/>
      <c r="D31" s="327">
        <v>4385</v>
      </c>
      <c r="E31" s="405">
        <v>212</v>
      </c>
      <c r="F31" s="332">
        <v>5113</v>
      </c>
      <c r="G31" s="407">
        <v>190</v>
      </c>
    </row>
    <row r="32" spans="2:7" ht="15" customHeight="1" x14ac:dyDescent="0.2">
      <c r="B32" s="330" t="s">
        <v>131</v>
      </c>
      <c r="C32" s="331"/>
      <c r="D32" s="327">
        <v>5599</v>
      </c>
      <c r="E32" s="405">
        <v>172</v>
      </c>
      <c r="F32" s="332">
        <v>3578</v>
      </c>
      <c r="G32" s="407">
        <v>164</v>
      </c>
    </row>
    <row r="33" spans="2:7" ht="15" customHeight="1" x14ac:dyDescent="0.2">
      <c r="B33" s="330" t="s">
        <v>132</v>
      </c>
      <c r="C33" s="331"/>
      <c r="D33" s="327">
        <v>4721</v>
      </c>
      <c r="E33" s="405"/>
      <c r="F33" s="332">
        <v>5906</v>
      </c>
      <c r="G33" s="408"/>
    </row>
    <row r="34" spans="2:7" ht="15" customHeight="1" x14ac:dyDescent="0.2">
      <c r="B34" s="343"/>
      <c r="C34" s="336" t="s">
        <v>126</v>
      </c>
      <c r="D34" s="338">
        <v>43756</v>
      </c>
      <c r="E34" s="405"/>
      <c r="F34" s="334">
        <v>33137</v>
      </c>
      <c r="G34" s="408"/>
    </row>
    <row r="35" spans="2:7" ht="15" customHeight="1" x14ac:dyDescent="0.2">
      <c r="B35" s="344" t="s">
        <v>133</v>
      </c>
      <c r="C35" s="331"/>
      <c r="D35" s="338">
        <v>1514</v>
      </c>
      <c r="E35" s="405"/>
      <c r="F35" s="334">
        <v>1416</v>
      </c>
      <c r="G35" s="408"/>
    </row>
    <row r="36" spans="2:7" ht="15" customHeight="1" thickBot="1" x14ac:dyDescent="0.25">
      <c r="B36" s="345" t="s">
        <v>134</v>
      </c>
      <c r="C36" s="346"/>
      <c r="D36" s="347">
        <v>179733</v>
      </c>
      <c r="E36" s="406"/>
      <c r="F36" s="348">
        <v>163453</v>
      </c>
      <c r="G36" s="410"/>
    </row>
    <row r="37" spans="2:7" ht="15" customHeight="1" thickTop="1" x14ac:dyDescent="0.2">
      <c r="B37" s="469" t="s">
        <v>245</v>
      </c>
      <c r="C37" s="469"/>
      <c r="D37" s="469"/>
      <c r="E37" s="469"/>
      <c r="F37" s="469"/>
      <c r="G37" s="469"/>
    </row>
    <row r="38" spans="2:7" ht="15" customHeight="1" x14ac:dyDescent="0.2">
      <c r="B38" s="469"/>
      <c r="C38" s="469"/>
      <c r="D38" s="469"/>
      <c r="E38" s="469"/>
      <c r="F38" s="469"/>
      <c r="G38" s="469"/>
    </row>
    <row r="39" spans="2:7" ht="15" customHeight="1" x14ac:dyDescent="0.2">
      <c r="B39" s="469"/>
      <c r="C39" s="469"/>
      <c r="D39" s="469"/>
      <c r="E39" s="469"/>
      <c r="F39" s="469"/>
      <c r="G39" s="469"/>
    </row>
    <row r="40" spans="2:7" ht="15" customHeight="1" x14ac:dyDescent="0.2"/>
    <row r="41" spans="2:7" ht="15" customHeight="1" x14ac:dyDescent="0.2"/>
    <row r="42" spans="2:7" ht="15" customHeight="1" x14ac:dyDescent="0.2"/>
    <row r="43" spans="2:7" ht="15" customHeight="1" x14ac:dyDescent="0.2"/>
    <row r="44" spans="2:7" ht="15" customHeight="1" x14ac:dyDescent="0.2">
      <c r="B44" s="317" t="s">
        <v>246</v>
      </c>
      <c r="C44" s="318"/>
      <c r="D44" s="319" t="s">
        <v>247</v>
      </c>
      <c r="E44" s="317"/>
      <c r="F44" s="321" t="s">
        <v>248</v>
      </c>
      <c r="G44" s="349"/>
    </row>
    <row r="45" spans="2:7" ht="15" customHeight="1" x14ac:dyDescent="0.2">
      <c r="B45" s="350"/>
      <c r="C45" s="351"/>
      <c r="D45" s="352"/>
      <c r="E45" s="353"/>
      <c r="F45" s="354"/>
      <c r="G45" s="353"/>
    </row>
    <row r="46" spans="2:7" s="9" customFormat="1" ht="15" customHeight="1" x14ac:dyDescent="0.2">
      <c r="B46" s="344" t="s">
        <v>249</v>
      </c>
      <c r="C46" s="355"/>
      <c r="D46" s="328"/>
      <c r="E46" s="328"/>
      <c r="F46" s="356"/>
      <c r="G46" s="356"/>
    </row>
    <row r="47" spans="2:7" s="9" customFormat="1" ht="15" customHeight="1" x14ac:dyDescent="0.2">
      <c r="B47" s="342" t="s">
        <v>135</v>
      </c>
      <c r="C47" s="355"/>
      <c r="D47" s="341">
        <v>10167</v>
      </c>
      <c r="E47" s="341"/>
      <c r="F47" s="357">
        <v>10167</v>
      </c>
      <c r="G47" s="358"/>
    </row>
    <row r="48" spans="2:7" s="9" customFormat="1" ht="15" customHeight="1" x14ac:dyDescent="0.2">
      <c r="B48" s="342" t="s">
        <v>250</v>
      </c>
      <c r="C48" s="355"/>
      <c r="D48" s="341">
        <v>-26</v>
      </c>
      <c r="E48" s="341"/>
      <c r="F48" s="332">
        <v>-3</v>
      </c>
      <c r="G48" s="358"/>
    </row>
    <row r="49" spans="2:7" ht="15" customHeight="1" x14ac:dyDescent="0.2">
      <c r="B49" s="342" t="s">
        <v>136</v>
      </c>
      <c r="C49" s="331"/>
      <c r="D49" s="341">
        <v>2572</v>
      </c>
      <c r="E49" s="341"/>
      <c r="F49" s="357">
        <v>-39</v>
      </c>
      <c r="G49" s="358"/>
    </row>
    <row r="50" spans="2:7" ht="15" customHeight="1" x14ac:dyDescent="0.2">
      <c r="B50" s="342" t="s">
        <v>251</v>
      </c>
      <c r="C50" s="331"/>
      <c r="D50" s="341">
        <v>18218</v>
      </c>
      <c r="E50" s="341"/>
      <c r="F50" s="357">
        <v>18200</v>
      </c>
      <c r="G50" s="358"/>
    </row>
    <row r="51" spans="2:7" ht="15" customHeight="1" x14ac:dyDescent="0.2">
      <c r="B51" s="342"/>
      <c r="C51" s="333" t="s">
        <v>126</v>
      </c>
      <c r="D51" s="359">
        <v>30931</v>
      </c>
      <c r="E51" s="359"/>
      <c r="F51" s="360">
        <v>28325</v>
      </c>
      <c r="G51" s="361"/>
    </row>
    <row r="52" spans="2:7" ht="15" customHeight="1" x14ac:dyDescent="0.2">
      <c r="B52" s="342"/>
      <c r="C52" s="333"/>
      <c r="D52" s="359"/>
      <c r="E52" s="359"/>
      <c r="F52" s="360"/>
      <c r="G52" s="361"/>
    </row>
    <row r="53" spans="2:7" ht="15" customHeight="1" x14ac:dyDescent="0.2">
      <c r="B53" s="344" t="s">
        <v>137</v>
      </c>
      <c r="C53" s="331"/>
      <c r="D53" s="359">
        <v>13483</v>
      </c>
      <c r="E53" s="341"/>
      <c r="F53" s="360">
        <v>14032</v>
      </c>
      <c r="G53" s="358"/>
    </row>
    <row r="54" spans="2:7" s="9" customFormat="1" ht="15" customHeight="1" x14ac:dyDescent="0.2">
      <c r="B54" s="344" t="s">
        <v>252</v>
      </c>
      <c r="C54" s="331"/>
      <c r="D54" s="359">
        <v>44414</v>
      </c>
      <c r="E54" s="341"/>
      <c r="F54" s="360">
        <v>42357</v>
      </c>
      <c r="G54" s="357"/>
    </row>
    <row r="55" spans="2:7" s="9" customFormat="1" ht="15" customHeight="1" x14ac:dyDescent="0.2">
      <c r="B55" s="344" t="s">
        <v>138</v>
      </c>
      <c r="C55" s="331"/>
      <c r="D55" s="341"/>
      <c r="E55" s="341"/>
      <c r="F55" s="357"/>
      <c r="G55" s="412"/>
    </row>
    <row r="56" spans="2:7" s="9" customFormat="1" ht="15" customHeight="1" x14ac:dyDescent="0.2">
      <c r="B56" s="342" t="s">
        <v>139</v>
      </c>
      <c r="C56" s="331"/>
      <c r="D56" s="341">
        <v>51651</v>
      </c>
      <c r="E56" s="405">
        <v>931</v>
      </c>
      <c r="F56" s="357">
        <v>49519</v>
      </c>
      <c r="G56" s="412">
        <v>984</v>
      </c>
    </row>
    <row r="57" spans="2:7" s="9" customFormat="1" ht="15" customHeight="1" x14ac:dyDescent="0.2">
      <c r="B57" s="342" t="s">
        <v>253</v>
      </c>
      <c r="C57" s="331"/>
      <c r="D57" s="341">
        <v>2590</v>
      </c>
      <c r="E57" s="405"/>
      <c r="F57" s="357">
        <v>2964</v>
      </c>
      <c r="G57" s="412"/>
    </row>
    <row r="58" spans="2:7" s="9" customFormat="1" ht="15" customHeight="1" x14ac:dyDescent="0.2">
      <c r="B58" s="342" t="s">
        <v>259</v>
      </c>
      <c r="C58" s="331"/>
      <c r="D58" s="341">
        <v>6192</v>
      </c>
      <c r="E58" s="405"/>
      <c r="F58" s="357">
        <v>5774</v>
      </c>
      <c r="G58" s="412"/>
    </row>
    <row r="59" spans="2:7" s="9" customFormat="1" ht="15" customHeight="1" x14ac:dyDescent="0.2">
      <c r="B59" s="342" t="s">
        <v>140</v>
      </c>
      <c r="C59" s="331"/>
      <c r="D59" s="341">
        <v>8110</v>
      </c>
      <c r="E59" s="405"/>
      <c r="F59" s="357">
        <v>7797</v>
      </c>
      <c r="G59" s="412"/>
    </row>
    <row r="60" spans="2:7" s="9" customFormat="1" ht="15" customHeight="1" x14ac:dyDescent="0.2">
      <c r="B60" s="342" t="s">
        <v>254</v>
      </c>
      <c r="C60" s="331"/>
      <c r="D60" s="341">
        <v>3682</v>
      </c>
      <c r="E60" s="405"/>
      <c r="F60" s="357">
        <v>3606</v>
      </c>
      <c r="G60" s="412"/>
    </row>
    <row r="61" spans="2:7" ht="15" customHeight="1" x14ac:dyDescent="0.2">
      <c r="B61" s="342" t="s">
        <v>141</v>
      </c>
      <c r="C61" s="331"/>
      <c r="D61" s="341">
        <v>6193</v>
      </c>
      <c r="E61" s="405">
        <v>174</v>
      </c>
      <c r="F61" s="357">
        <v>6191</v>
      </c>
      <c r="G61" s="412">
        <v>161</v>
      </c>
    </row>
    <row r="62" spans="2:7" ht="15" customHeight="1" x14ac:dyDescent="0.2">
      <c r="B62" s="342" t="s">
        <v>142</v>
      </c>
      <c r="C62" s="331"/>
      <c r="D62" s="341">
        <v>4532</v>
      </c>
      <c r="E62" s="405"/>
      <c r="F62" s="357">
        <v>3458</v>
      </c>
      <c r="G62" s="412"/>
    </row>
    <row r="63" spans="2:7" x14ac:dyDescent="0.2">
      <c r="B63" s="342"/>
      <c r="C63" s="333" t="s">
        <v>126</v>
      </c>
      <c r="D63" s="359">
        <v>82950</v>
      </c>
      <c r="E63" s="411"/>
      <c r="F63" s="360">
        <v>79309</v>
      </c>
      <c r="G63" s="413"/>
    </row>
    <row r="64" spans="2:7" x14ac:dyDescent="0.2">
      <c r="B64" s="344" t="s">
        <v>143</v>
      </c>
      <c r="C64" s="331"/>
      <c r="D64" s="341"/>
      <c r="E64" s="405"/>
      <c r="F64" s="357"/>
      <c r="G64" s="412"/>
    </row>
    <row r="65" spans="2:7" ht="15" customHeight="1" x14ac:dyDescent="0.2">
      <c r="B65" s="342" t="s">
        <v>144</v>
      </c>
      <c r="C65" s="331"/>
      <c r="D65" s="341">
        <v>5757</v>
      </c>
      <c r="E65" s="405">
        <v>13</v>
      </c>
      <c r="F65" s="357">
        <v>6345</v>
      </c>
      <c r="G65" s="412"/>
    </row>
    <row r="66" spans="2:7" ht="15" customHeight="1" x14ac:dyDescent="0.2">
      <c r="B66" s="342" t="s">
        <v>145</v>
      </c>
      <c r="C66" s="331"/>
      <c r="D66" s="341">
        <v>4708</v>
      </c>
      <c r="E66" s="405">
        <v>108</v>
      </c>
      <c r="F66" s="357">
        <v>3168</v>
      </c>
      <c r="G66" s="412">
        <v>108</v>
      </c>
    </row>
    <row r="67" spans="2:7" ht="15" customHeight="1" x14ac:dyDescent="0.2">
      <c r="B67" s="342" t="s">
        <v>255</v>
      </c>
      <c r="C67" s="331"/>
      <c r="D67" s="341">
        <v>1163</v>
      </c>
      <c r="E67" s="405"/>
      <c r="F67" s="357">
        <v>1057</v>
      </c>
      <c r="G67" s="412"/>
    </row>
    <row r="68" spans="2:7" ht="15" customHeight="1" x14ac:dyDescent="0.2">
      <c r="B68" s="342" t="s">
        <v>146</v>
      </c>
      <c r="C68" s="331"/>
      <c r="D68" s="341">
        <v>11302</v>
      </c>
      <c r="E68" s="405">
        <v>2051</v>
      </c>
      <c r="F68" s="357">
        <v>12859</v>
      </c>
      <c r="G68" s="412">
        <v>2205</v>
      </c>
    </row>
    <row r="69" spans="2:7" ht="15" customHeight="1" x14ac:dyDescent="0.2">
      <c r="B69" s="342" t="s">
        <v>256</v>
      </c>
      <c r="C69" s="331"/>
      <c r="D69" s="341">
        <v>889</v>
      </c>
      <c r="E69" s="405"/>
      <c r="F69" s="357">
        <v>471</v>
      </c>
      <c r="G69" s="412"/>
    </row>
    <row r="70" spans="2:7" ht="15" customHeight="1" x14ac:dyDescent="0.2">
      <c r="B70" s="342" t="s">
        <v>257</v>
      </c>
      <c r="C70" s="331"/>
      <c r="D70" s="341">
        <v>11990</v>
      </c>
      <c r="E70" s="405">
        <v>1</v>
      </c>
      <c r="F70" s="357">
        <v>3531</v>
      </c>
      <c r="G70" s="412"/>
    </row>
    <row r="71" spans="2:7" s="9" customFormat="1" ht="15" customHeight="1" x14ac:dyDescent="0.2">
      <c r="B71" s="342" t="s">
        <v>147</v>
      </c>
      <c r="C71" s="331"/>
      <c r="D71" s="341">
        <v>1246</v>
      </c>
      <c r="E71" s="405">
        <v>24</v>
      </c>
      <c r="F71" s="357">
        <v>1275</v>
      </c>
      <c r="G71" s="412">
        <v>16</v>
      </c>
    </row>
    <row r="72" spans="2:7" s="9" customFormat="1" ht="15" customHeight="1" x14ac:dyDescent="0.2">
      <c r="B72" s="342" t="s">
        <v>148</v>
      </c>
      <c r="C72" s="331"/>
      <c r="D72" s="341">
        <v>665</v>
      </c>
      <c r="E72" s="405"/>
      <c r="F72" s="357">
        <v>622</v>
      </c>
      <c r="G72" s="412"/>
    </row>
    <row r="73" spans="2:7" ht="15" customHeight="1" x14ac:dyDescent="0.2">
      <c r="B73" s="342" t="s">
        <v>149</v>
      </c>
      <c r="C73" s="331"/>
      <c r="D73" s="341">
        <v>13774</v>
      </c>
      <c r="E73" s="405">
        <v>62</v>
      </c>
      <c r="F73" s="357">
        <v>11651</v>
      </c>
      <c r="G73" s="412">
        <v>37</v>
      </c>
    </row>
    <row r="74" spans="2:7" ht="15" customHeight="1" x14ac:dyDescent="0.2">
      <c r="B74" s="342"/>
      <c r="C74" s="333" t="s">
        <v>126</v>
      </c>
      <c r="D74" s="359">
        <v>51494</v>
      </c>
      <c r="E74" s="411"/>
      <c r="F74" s="360">
        <v>40979</v>
      </c>
      <c r="G74" s="412"/>
    </row>
    <row r="75" spans="2:7" ht="15" customHeight="1" x14ac:dyDescent="0.2">
      <c r="B75" s="344" t="s">
        <v>150</v>
      </c>
      <c r="C75" s="355"/>
      <c r="D75" s="359">
        <v>875</v>
      </c>
      <c r="E75" s="411"/>
      <c r="F75" s="360">
        <v>808</v>
      </c>
      <c r="G75" s="360"/>
    </row>
    <row r="76" spans="2:7" s="9" customFormat="1" ht="15" customHeight="1" x14ac:dyDescent="0.2">
      <c r="B76" s="344" t="s">
        <v>151</v>
      </c>
      <c r="C76" s="355"/>
      <c r="D76" s="359">
        <v>135319</v>
      </c>
      <c r="E76" s="359"/>
      <c r="F76" s="360">
        <v>121096</v>
      </c>
      <c r="G76" s="360"/>
    </row>
    <row r="77" spans="2:7" s="9" customFormat="1" ht="15" customHeight="1" thickBot="1" x14ac:dyDescent="0.25">
      <c r="B77" s="362" t="s">
        <v>258</v>
      </c>
      <c r="C77" s="363"/>
      <c r="D77" s="347">
        <v>179733</v>
      </c>
      <c r="E77" s="347"/>
      <c r="F77" s="364">
        <v>163453</v>
      </c>
      <c r="G77" s="364"/>
    </row>
    <row r="78" spans="2:7" s="9" customFormat="1" ht="15" customHeight="1" thickTop="1" x14ac:dyDescent="0.2">
      <c r="B78" s="7"/>
      <c r="C78" s="7"/>
      <c r="D78" s="7"/>
      <c r="E78" s="7"/>
      <c r="F78" s="7"/>
      <c r="G78" s="7"/>
    </row>
    <row r="79" spans="2:7" s="9" customFormat="1" ht="15" customHeight="1" x14ac:dyDescent="0.2">
      <c r="B79" s="7"/>
      <c r="C79" s="7"/>
      <c r="D79" s="7"/>
      <c r="E79" s="7"/>
      <c r="F79" s="7"/>
      <c r="G79" s="7"/>
    </row>
    <row r="80" spans="2:7" ht="15" customHeight="1" x14ac:dyDescent="0.2"/>
    <row r="81" spans="2:7" ht="15" customHeight="1" x14ac:dyDescent="0.2"/>
    <row r="82" spans="2:7" ht="15" customHeight="1" x14ac:dyDescent="0.2"/>
    <row r="83" spans="2:7" s="9" customFormat="1" ht="15" customHeight="1" x14ac:dyDescent="0.2">
      <c r="B83" s="7"/>
      <c r="C83" s="7"/>
      <c r="D83" s="7"/>
      <c r="E83" s="7"/>
      <c r="F83" s="7"/>
      <c r="G83" s="7"/>
    </row>
    <row r="84" spans="2:7" s="9" customFormat="1" ht="15" customHeight="1" x14ac:dyDescent="0.2">
      <c r="B84" s="7"/>
      <c r="C84" s="7"/>
      <c r="D84" s="7"/>
      <c r="E84" s="7"/>
      <c r="F84" s="7"/>
      <c r="G84" s="7"/>
    </row>
    <row r="85" spans="2:7" s="9" customFormat="1" ht="15" customHeight="1" x14ac:dyDescent="0.2">
      <c r="B85" s="7"/>
      <c r="C85" s="7"/>
      <c r="D85" s="7"/>
      <c r="E85" s="7"/>
      <c r="F85" s="7"/>
      <c r="G85" s="7"/>
    </row>
    <row r="86" spans="2:7" s="9" customFormat="1" ht="15" customHeight="1" x14ac:dyDescent="0.2">
      <c r="B86" s="7"/>
      <c r="C86" s="7"/>
      <c r="D86" s="7"/>
      <c r="E86" s="7"/>
      <c r="F86" s="7"/>
      <c r="G86" s="7"/>
    </row>
    <row r="87" spans="2:7" ht="15" customHeight="1" x14ac:dyDescent="0.2"/>
    <row r="88" spans="2:7" ht="15" customHeight="1" x14ac:dyDescent="0.2"/>
    <row r="89" spans="2:7" ht="15" customHeight="1" x14ac:dyDescent="0.2"/>
    <row r="105" spans="2:7" s="8" customFormat="1" x14ac:dyDescent="0.2">
      <c r="B105" s="7"/>
      <c r="C105" s="7"/>
      <c r="D105" s="7"/>
      <c r="E105" s="7"/>
      <c r="F105" s="7"/>
      <c r="G105" s="7"/>
    </row>
    <row r="106" spans="2:7" s="8" customFormat="1" x14ac:dyDescent="0.2">
      <c r="B106" s="7"/>
      <c r="C106" s="7"/>
      <c r="D106" s="7"/>
      <c r="E106" s="7"/>
      <c r="F106" s="7"/>
      <c r="G106" s="7"/>
    </row>
    <row r="107" spans="2:7" s="8" customFormat="1" x14ac:dyDescent="0.2">
      <c r="B107" s="7"/>
      <c r="C107" s="7"/>
      <c r="D107" s="7"/>
      <c r="E107" s="7"/>
      <c r="F107" s="7"/>
      <c r="G107" s="7"/>
    </row>
    <row r="109" spans="2:7" ht="16.5" customHeight="1" x14ac:dyDescent="0.2"/>
  </sheetData>
  <mergeCells count="8">
    <mergeCell ref="B37:G39"/>
    <mergeCell ref="B3:G4"/>
    <mergeCell ref="H4:I4"/>
    <mergeCell ref="B6:F6"/>
    <mergeCell ref="B9:B11"/>
    <mergeCell ref="C9:C11"/>
    <mergeCell ref="D9:D11"/>
    <mergeCell ref="F9:F11"/>
  </mergeCell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547E-6FDA-4034-9A88-D8BB5D51356B}">
  <dimension ref="B1:J103"/>
  <sheetViews>
    <sheetView showGridLines="0" topLeftCell="A33" zoomScale="110" zoomScaleNormal="110" workbookViewId="0">
      <selection activeCell="D52" sqref="D52"/>
    </sheetView>
  </sheetViews>
  <sheetFormatPr defaultColWidth="9.140625" defaultRowHeight="12.75" x14ac:dyDescent="0.2"/>
  <cols>
    <col min="1" max="1" width="5.28515625" style="7" customWidth="1"/>
    <col min="2" max="2" width="9.140625" style="7" hidden="1" customWidth="1"/>
    <col min="3" max="3" width="72.28515625" style="7" bestFit="1" customWidth="1"/>
    <col min="4" max="16384" width="9.140625" style="7"/>
  </cols>
  <sheetData>
    <row r="1" spans="3:10" customFormat="1" ht="15" x14ac:dyDescent="0.25"/>
    <row r="2" spans="3:10" customFormat="1" ht="15" x14ac:dyDescent="0.25"/>
    <row r="3" spans="3:10" ht="15" customHeight="1" x14ac:dyDescent="0.2">
      <c r="C3" s="470" t="s">
        <v>219</v>
      </c>
      <c r="D3" s="470"/>
      <c r="E3" s="470"/>
      <c r="F3" s="470"/>
      <c r="G3" s="470"/>
      <c r="H3" s="470"/>
    </row>
    <row r="4" spans="3:10" ht="12.75" customHeight="1" thickBot="1" x14ac:dyDescent="0.3">
      <c r="C4" s="476"/>
      <c r="D4" s="476"/>
      <c r="E4" s="476"/>
      <c r="F4" s="476"/>
      <c r="G4" s="476"/>
      <c r="H4" s="476"/>
      <c r="I4" s="424" t="s">
        <v>11</v>
      </c>
      <c r="J4" s="425"/>
    </row>
    <row r="5" spans="3:10" ht="13.5" customHeight="1" x14ac:dyDescent="0.2"/>
    <row r="6" spans="3:10" ht="24.75" customHeight="1" x14ac:dyDescent="0.2">
      <c r="C6" s="472" t="s">
        <v>152</v>
      </c>
      <c r="D6" s="472"/>
      <c r="E6" s="472"/>
      <c r="F6" s="472"/>
      <c r="G6" s="472"/>
      <c r="H6" s="365"/>
    </row>
    <row r="7" spans="3:10" ht="15" x14ac:dyDescent="0.2">
      <c r="C7" s="273"/>
      <c r="D7" s="273"/>
      <c r="E7" s="273"/>
      <c r="F7" s="273"/>
      <c r="G7" s="273"/>
      <c r="H7" s="273"/>
    </row>
    <row r="8" spans="3:10" ht="15" x14ac:dyDescent="0.2">
      <c r="C8" s="317"/>
      <c r="D8" s="318"/>
      <c r="E8" s="365" t="s">
        <v>222</v>
      </c>
      <c r="F8" s="318"/>
      <c r="G8" s="365" t="s">
        <v>178</v>
      </c>
      <c r="H8" s="318"/>
    </row>
    <row r="9" spans="3:10" x14ac:dyDescent="0.2">
      <c r="F9" s="485" t="s">
        <v>153</v>
      </c>
      <c r="H9" s="485" t="s">
        <v>153</v>
      </c>
    </row>
    <row r="10" spans="3:10" ht="18" customHeight="1" x14ac:dyDescent="0.2">
      <c r="F10" s="486"/>
      <c r="H10" s="486"/>
    </row>
    <row r="11" spans="3:10" x14ac:dyDescent="0.2">
      <c r="C11" s="344" t="s">
        <v>233</v>
      </c>
      <c r="D11" s="366"/>
      <c r="E11" s="367">
        <v>3448</v>
      </c>
      <c r="F11" s="368"/>
      <c r="G11" s="369">
        <v>3437</v>
      </c>
      <c r="H11" s="370"/>
    </row>
    <row r="12" spans="3:10" x14ac:dyDescent="0.2">
      <c r="C12" s="344" t="s">
        <v>154</v>
      </c>
      <c r="D12" s="366"/>
      <c r="E12" s="371"/>
      <c r="F12" s="372"/>
      <c r="G12" s="373"/>
      <c r="H12" s="374"/>
      <c r="I12" s="375"/>
    </row>
    <row r="13" spans="3:10" x14ac:dyDescent="0.2">
      <c r="C13" s="342" t="s">
        <v>260</v>
      </c>
      <c r="D13" s="366"/>
      <c r="E13" s="371">
        <v>458</v>
      </c>
      <c r="F13" s="372"/>
      <c r="G13" s="376">
        <v>637</v>
      </c>
      <c r="H13" s="377"/>
    </row>
    <row r="14" spans="3:10" x14ac:dyDescent="0.2">
      <c r="C14" s="342" t="s">
        <v>102</v>
      </c>
      <c r="D14" s="366"/>
      <c r="E14" s="371">
        <v>2890</v>
      </c>
      <c r="F14" s="372"/>
      <c r="G14" s="376">
        <v>3465</v>
      </c>
      <c r="H14" s="377"/>
    </row>
    <row r="15" spans="3:10" x14ac:dyDescent="0.2">
      <c r="C15" s="342" t="s">
        <v>261</v>
      </c>
      <c r="D15" s="366"/>
      <c r="E15" s="371">
        <v>1061</v>
      </c>
      <c r="F15" s="372"/>
      <c r="G15" s="376">
        <v>1119</v>
      </c>
      <c r="H15" s="377"/>
      <c r="I15" s="375"/>
    </row>
    <row r="16" spans="3:10" x14ac:dyDescent="0.2">
      <c r="C16" s="342" t="s">
        <v>262</v>
      </c>
      <c r="D16" s="366"/>
      <c r="E16" s="371">
        <v>-138</v>
      </c>
      <c r="F16" s="372"/>
      <c r="G16" s="376">
        <v>-13</v>
      </c>
      <c r="H16" s="377"/>
    </row>
    <row r="17" spans="3:9" x14ac:dyDescent="0.2">
      <c r="C17" s="342" t="s">
        <v>155</v>
      </c>
      <c r="D17" s="366"/>
      <c r="E17" s="371">
        <v>-2774</v>
      </c>
      <c r="F17" s="372"/>
      <c r="G17" s="376">
        <v>-3831</v>
      </c>
      <c r="H17" s="377"/>
    </row>
    <row r="18" spans="3:9" x14ac:dyDescent="0.2">
      <c r="C18" s="378" t="s">
        <v>156</v>
      </c>
      <c r="D18" s="366"/>
      <c r="E18" s="371">
        <v>-643</v>
      </c>
      <c r="F18" s="372"/>
      <c r="G18" s="376">
        <v>-196</v>
      </c>
      <c r="H18" s="377"/>
    </row>
    <row r="19" spans="3:9" x14ac:dyDescent="0.2">
      <c r="C19" s="378" t="s">
        <v>157</v>
      </c>
      <c r="D19" s="366"/>
      <c r="E19" s="371">
        <v>-503</v>
      </c>
      <c r="F19" s="372" t="s">
        <v>277</v>
      </c>
      <c r="G19" s="376">
        <v>660</v>
      </c>
      <c r="H19" s="377">
        <v>-31</v>
      </c>
    </row>
    <row r="20" spans="3:9" x14ac:dyDescent="0.2">
      <c r="C20" s="378" t="s">
        <v>158</v>
      </c>
      <c r="D20" s="366"/>
      <c r="E20" s="371">
        <v>-1294</v>
      </c>
      <c r="F20" s="372" t="s">
        <v>278</v>
      </c>
      <c r="G20" s="376">
        <v>-3142</v>
      </c>
      <c r="H20" s="377">
        <v>439</v>
      </c>
    </row>
    <row r="21" spans="3:9" x14ac:dyDescent="0.2">
      <c r="C21" s="379" t="s">
        <v>264</v>
      </c>
      <c r="D21" s="366"/>
      <c r="E21" s="371">
        <v>-14</v>
      </c>
      <c r="F21" s="372"/>
      <c r="G21" s="376">
        <v>-7</v>
      </c>
      <c r="H21" s="377"/>
    </row>
    <row r="22" spans="3:9" x14ac:dyDescent="0.2">
      <c r="C22" s="379" t="s">
        <v>263</v>
      </c>
      <c r="D22" s="366"/>
      <c r="E22" s="371">
        <v>-66</v>
      </c>
      <c r="F22" s="372"/>
      <c r="G22" s="376">
        <v>-118</v>
      </c>
      <c r="H22" s="377"/>
      <c r="I22" s="375"/>
    </row>
    <row r="23" spans="3:9" x14ac:dyDescent="0.2">
      <c r="C23" s="378" t="s">
        <v>159</v>
      </c>
      <c r="D23" s="366"/>
      <c r="E23" s="371">
        <v>-254</v>
      </c>
      <c r="F23" s="372" t="s">
        <v>279</v>
      </c>
      <c r="G23" s="376">
        <v>-1028</v>
      </c>
      <c r="H23" s="377">
        <v>-13</v>
      </c>
    </row>
    <row r="24" spans="3:9" x14ac:dyDescent="0.2">
      <c r="C24" s="342" t="s">
        <v>160</v>
      </c>
      <c r="D24" s="366"/>
      <c r="E24" s="371">
        <v>915</v>
      </c>
      <c r="F24" s="372"/>
      <c r="G24" s="376">
        <v>-199</v>
      </c>
      <c r="H24" s="374"/>
    </row>
    <row r="25" spans="3:9" x14ac:dyDescent="0.2">
      <c r="C25" s="342" t="s">
        <v>161</v>
      </c>
      <c r="D25" s="366"/>
      <c r="E25" s="371">
        <v>-601</v>
      </c>
      <c r="F25" s="372"/>
      <c r="G25" s="376">
        <v>-515</v>
      </c>
      <c r="H25" s="374"/>
    </row>
    <row r="26" spans="3:9" x14ac:dyDescent="0.2">
      <c r="C26" s="342" t="s">
        <v>162</v>
      </c>
      <c r="D26" s="380"/>
      <c r="E26" s="371">
        <v>729</v>
      </c>
      <c r="F26" s="372" t="s">
        <v>280</v>
      </c>
      <c r="G26" s="376">
        <v>810</v>
      </c>
      <c r="H26" s="377">
        <v>31</v>
      </c>
    </row>
    <row r="27" spans="3:9" s="9" customFormat="1" x14ac:dyDescent="0.2">
      <c r="C27" s="342" t="s">
        <v>163</v>
      </c>
      <c r="D27" s="366"/>
      <c r="E27" s="371">
        <v>-1866</v>
      </c>
      <c r="F27" s="372" t="s">
        <v>281</v>
      </c>
      <c r="G27" s="376">
        <v>-1859</v>
      </c>
      <c r="H27" s="377">
        <v>-29</v>
      </c>
      <c r="I27" s="381"/>
    </row>
    <row r="28" spans="3:9" x14ac:dyDescent="0.2">
      <c r="C28" s="342" t="s">
        <v>265</v>
      </c>
      <c r="D28" s="366"/>
      <c r="E28" s="371">
        <v>-314</v>
      </c>
      <c r="F28" s="372"/>
      <c r="G28" s="376">
        <v>-122</v>
      </c>
      <c r="H28" s="377"/>
      <c r="I28" s="375"/>
    </row>
    <row r="29" spans="3:9" x14ac:dyDescent="0.2">
      <c r="C29" s="342" t="s">
        <v>164</v>
      </c>
      <c r="D29" s="366"/>
      <c r="E29" s="371">
        <v>-1158</v>
      </c>
      <c r="F29" s="372"/>
      <c r="G29" s="376">
        <v>-891</v>
      </c>
      <c r="H29" s="377"/>
    </row>
    <row r="30" spans="3:9" x14ac:dyDescent="0.2">
      <c r="C30" s="342" t="s">
        <v>266</v>
      </c>
      <c r="D30" s="366"/>
      <c r="E30" s="371">
        <v>26</v>
      </c>
      <c r="F30" s="372"/>
      <c r="G30" s="376">
        <v>4</v>
      </c>
      <c r="H30" s="377"/>
    </row>
    <row r="31" spans="3:9" x14ac:dyDescent="0.2">
      <c r="C31" s="344" t="s">
        <v>165</v>
      </c>
      <c r="D31" s="366"/>
      <c r="E31" s="367">
        <v>2676</v>
      </c>
      <c r="F31" s="372"/>
      <c r="G31" s="369">
        <v>2042</v>
      </c>
      <c r="H31" s="377"/>
    </row>
    <row r="32" spans="3:9" x14ac:dyDescent="0.2">
      <c r="C32" s="342" t="s">
        <v>166</v>
      </c>
      <c r="D32" s="366"/>
      <c r="E32" s="371">
        <v>-3862</v>
      </c>
      <c r="F32" s="372"/>
      <c r="G32" s="376">
        <v>-3466</v>
      </c>
      <c r="H32" s="374"/>
    </row>
    <row r="33" spans="3:9" x14ac:dyDescent="0.2">
      <c r="C33" s="342" t="s">
        <v>167</v>
      </c>
      <c r="D33" s="380"/>
      <c r="E33" s="371">
        <v>-657</v>
      </c>
      <c r="F33" s="372"/>
      <c r="G33" s="376">
        <v>-361</v>
      </c>
      <c r="H33" s="377"/>
    </row>
    <row r="34" spans="3:9" s="9" customFormat="1" x14ac:dyDescent="0.2">
      <c r="C34" s="342" t="s">
        <v>267</v>
      </c>
      <c r="D34" s="366"/>
      <c r="E34" s="371">
        <v>-355</v>
      </c>
      <c r="F34" s="372"/>
      <c r="G34" s="376">
        <v>-310</v>
      </c>
      <c r="H34" s="377"/>
      <c r="I34" s="381"/>
    </row>
    <row r="35" spans="3:9" x14ac:dyDescent="0.2">
      <c r="C35" s="342" t="s">
        <v>168</v>
      </c>
      <c r="D35" s="366"/>
      <c r="E35" s="371">
        <v>-222</v>
      </c>
      <c r="F35" s="372"/>
      <c r="G35" s="376">
        <v>-7</v>
      </c>
      <c r="H35" s="382"/>
      <c r="I35" s="375"/>
    </row>
    <row r="36" spans="3:9" x14ac:dyDescent="0.2">
      <c r="C36" s="342" t="s">
        <v>268</v>
      </c>
      <c r="D36" s="366"/>
      <c r="E36" s="371">
        <v>56</v>
      </c>
      <c r="F36" s="372"/>
      <c r="G36" s="376">
        <v>88</v>
      </c>
      <c r="H36" s="377"/>
      <c r="I36" s="375"/>
    </row>
    <row r="37" spans="3:9" x14ac:dyDescent="0.2">
      <c r="C37" s="342" t="s">
        <v>169</v>
      </c>
      <c r="D37" s="366"/>
      <c r="E37" s="371">
        <v>8</v>
      </c>
      <c r="F37" s="372"/>
      <c r="G37" s="376">
        <v>-63</v>
      </c>
      <c r="H37" s="374"/>
    </row>
    <row r="38" spans="3:9" s="9" customFormat="1" x14ac:dyDescent="0.2">
      <c r="C38" s="344" t="s">
        <v>287</v>
      </c>
      <c r="D38" s="380"/>
      <c r="E38" s="367">
        <v>-5032</v>
      </c>
      <c r="F38" s="372"/>
      <c r="G38" s="369">
        <v>-4119</v>
      </c>
      <c r="H38" s="374"/>
      <c r="I38" s="381"/>
    </row>
    <row r="39" spans="3:9" s="9" customFormat="1" x14ac:dyDescent="0.2">
      <c r="C39" s="342" t="s">
        <v>269</v>
      </c>
      <c r="D39" s="380"/>
      <c r="E39" s="371">
        <v>4949</v>
      </c>
      <c r="F39" s="372"/>
      <c r="G39" s="376">
        <v>1884</v>
      </c>
      <c r="H39" s="374"/>
      <c r="I39" s="381"/>
    </row>
    <row r="40" spans="3:9" x14ac:dyDescent="0.2">
      <c r="C40" s="342" t="s">
        <v>270</v>
      </c>
      <c r="D40" s="380"/>
      <c r="E40" s="371">
        <v>-2521</v>
      </c>
      <c r="F40" s="372" t="s">
        <v>282</v>
      </c>
      <c r="G40" s="376">
        <v>-1941</v>
      </c>
      <c r="H40" s="377"/>
      <c r="I40" s="375"/>
    </row>
    <row r="41" spans="3:9" x14ac:dyDescent="0.2">
      <c r="C41" s="342" t="s">
        <v>271</v>
      </c>
      <c r="D41" s="366"/>
      <c r="E41" s="371">
        <v>198</v>
      </c>
      <c r="F41" s="372" t="s">
        <v>283</v>
      </c>
      <c r="G41" s="376">
        <v>2953</v>
      </c>
      <c r="H41" s="377">
        <v>-45</v>
      </c>
      <c r="I41" s="375"/>
    </row>
    <row r="42" spans="3:9" ht="19.5" x14ac:dyDescent="0.2">
      <c r="C42" s="342" t="s">
        <v>272</v>
      </c>
      <c r="D42" s="366"/>
      <c r="E42" s="371">
        <v>-1280</v>
      </c>
      <c r="F42" s="372"/>
      <c r="G42" s="376">
        <v>-973</v>
      </c>
      <c r="H42" s="374"/>
    </row>
    <row r="43" spans="3:9" ht="15" customHeight="1" x14ac:dyDescent="0.2">
      <c r="C43" s="383" t="s">
        <v>273</v>
      </c>
      <c r="D43" s="384"/>
      <c r="E43" s="385">
        <v>2214</v>
      </c>
      <c r="F43" s="386"/>
      <c r="G43" s="387" t="s">
        <v>284</v>
      </c>
      <c r="H43" s="388"/>
    </row>
    <row r="44" spans="3:9" x14ac:dyDescent="0.2">
      <c r="C44" s="342" t="s">
        <v>274</v>
      </c>
      <c r="D44" s="366"/>
      <c r="E44" s="371">
        <v>-3</v>
      </c>
      <c r="F44" s="372"/>
      <c r="G44" s="376" t="s">
        <v>284</v>
      </c>
      <c r="H44" s="374"/>
    </row>
    <row r="45" spans="3:9" x14ac:dyDescent="0.2">
      <c r="C45" s="342" t="s">
        <v>170</v>
      </c>
      <c r="D45" s="366"/>
      <c r="E45" s="371">
        <v>-2400</v>
      </c>
      <c r="F45" s="372"/>
      <c r="G45" s="376">
        <v>-2629</v>
      </c>
      <c r="H45" s="374"/>
    </row>
    <row r="46" spans="3:9" x14ac:dyDescent="0.2">
      <c r="C46" s="342" t="s">
        <v>321</v>
      </c>
      <c r="D46" s="366"/>
      <c r="E46" s="371">
        <v>-8</v>
      </c>
      <c r="F46" s="372"/>
      <c r="G46" s="376" t="s">
        <v>284</v>
      </c>
      <c r="H46" s="374"/>
    </row>
    <row r="47" spans="3:9" x14ac:dyDescent="0.2">
      <c r="C47" s="344" t="s">
        <v>275</v>
      </c>
      <c r="D47" s="366"/>
      <c r="E47" s="367">
        <v>1149</v>
      </c>
      <c r="F47" s="372"/>
      <c r="G47" s="369">
        <v>-706</v>
      </c>
      <c r="H47" s="374"/>
    </row>
    <row r="48" spans="3:9" x14ac:dyDescent="0.2">
      <c r="C48" s="344" t="s">
        <v>171</v>
      </c>
      <c r="D48" s="366"/>
      <c r="E48" s="367">
        <v>22</v>
      </c>
      <c r="F48" s="372"/>
      <c r="G48" s="369">
        <v>-374</v>
      </c>
      <c r="H48" s="374"/>
    </row>
    <row r="49" spans="3:8" x14ac:dyDescent="0.2">
      <c r="C49" s="344" t="s">
        <v>172</v>
      </c>
      <c r="D49" s="366"/>
      <c r="E49" s="367">
        <v>-1185</v>
      </c>
      <c r="F49" s="372"/>
      <c r="G49" s="369">
        <v>-3157</v>
      </c>
      <c r="H49" s="374"/>
    </row>
    <row r="50" spans="3:8" x14ac:dyDescent="0.2">
      <c r="C50" s="342" t="s">
        <v>220</v>
      </c>
      <c r="D50" s="366"/>
      <c r="E50" s="371">
        <v>6002</v>
      </c>
      <c r="F50" s="372"/>
      <c r="G50" s="376">
        <v>9080</v>
      </c>
      <c r="H50" s="374"/>
    </row>
    <row r="51" spans="3:8" ht="12.75" customHeight="1" thickBot="1" x14ac:dyDescent="0.25">
      <c r="C51" s="389" t="s">
        <v>221</v>
      </c>
      <c r="D51" s="390"/>
      <c r="E51" s="391">
        <v>4817</v>
      </c>
      <c r="F51" s="392"/>
      <c r="G51" s="393">
        <v>5923</v>
      </c>
      <c r="H51" s="394"/>
    </row>
    <row r="52" spans="3:8" ht="12.75" customHeight="1" thickTop="1" x14ac:dyDescent="0.2">
      <c r="C52" s="395"/>
      <c r="D52" s="395"/>
      <c r="E52" s="396"/>
      <c r="F52" s="395"/>
      <c r="G52" s="396"/>
      <c r="H52" s="395"/>
    </row>
    <row r="53" spans="3:8" ht="17.25" customHeight="1" x14ac:dyDescent="0.2">
      <c r="C53" s="484" t="s">
        <v>276</v>
      </c>
      <c r="D53" s="484"/>
      <c r="E53" s="484"/>
      <c r="F53" s="484"/>
      <c r="G53" s="484"/>
      <c r="H53" s="484"/>
    </row>
    <row r="54" spans="3:8" ht="27.75" customHeight="1" x14ac:dyDescent="0.2">
      <c r="C54" s="484"/>
      <c r="D54" s="484"/>
      <c r="E54" s="484"/>
      <c r="F54" s="484"/>
      <c r="G54" s="484"/>
      <c r="H54" s="484"/>
    </row>
    <row r="55" spans="3:8" ht="18" customHeight="1" x14ac:dyDescent="0.2">
      <c r="C55" s="395"/>
      <c r="D55" s="395"/>
      <c r="E55" s="395"/>
      <c r="F55" s="395"/>
      <c r="G55" s="395"/>
      <c r="H55" s="395"/>
    </row>
    <row r="56" spans="3:8" x14ac:dyDescent="0.2">
      <c r="C56" s="395"/>
      <c r="D56" s="395"/>
      <c r="E56" s="395"/>
      <c r="F56" s="395"/>
      <c r="G56" s="395"/>
      <c r="H56" s="395"/>
    </row>
    <row r="57" spans="3:8" x14ac:dyDescent="0.2">
      <c r="C57" s="397"/>
      <c r="D57" s="397"/>
      <c r="E57" s="397"/>
      <c r="F57" s="397"/>
      <c r="G57" s="397"/>
      <c r="H57" s="397"/>
    </row>
    <row r="58" spans="3:8" x14ac:dyDescent="0.2">
      <c r="C58" s="397"/>
      <c r="D58" s="397"/>
      <c r="E58" s="397"/>
      <c r="F58" s="397"/>
      <c r="G58" s="397"/>
      <c r="H58" s="397"/>
    </row>
    <row r="65" spans="3:8" x14ac:dyDescent="0.2">
      <c r="C65" s="398"/>
      <c r="D65" s="398"/>
      <c r="E65" s="398"/>
      <c r="F65" s="398"/>
      <c r="G65" s="398"/>
      <c r="H65" s="398"/>
    </row>
    <row r="72" spans="3:8" s="399" customFormat="1" ht="15" x14ac:dyDescent="0.25">
      <c r="C72" s="7"/>
      <c r="D72" s="7"/>
      <c r="E72" s="7"/>
      <c r="F72" s="7"/>
      <c r="G72" s="7"/>
      <c r="H72" s="7"/>
    </row>
    <row r="102" spans="3:8" s="8" customFormat="1" ht="69.75" customHeight="1" x14ac:dyDescent="0.2">
      <c r="C102" s="7"/>
      <c r="D102" s="7"/>
      <c r="E102" s="7"/>
      <c r="F102" s="7"/>
      <c r="G102" s="7"/>
      <c r="H102" s="7"/>
    </row>
    <row r="103" spans="3:8" s="8" customFormat="1" ht="54.75" customHeight="1" x14ac:dyDescent="0.2">
      <c r="C103" s="7"/>
      <c r="D103" s="7"/>
      <c r="E103" s="7"/>
      <c r="F103" s="7"/>
      <c r="G103" s="7"/>
      <c r="H103" s="7"/>
    </row>
  </sheetData>
  <mergeCells count="6">
    <mergeCell ref="C53:H54"/>
    <mergeCell ref="C3:H4"/>
    <mergeCell ref="I4:J4"/>
    <mergeCell ref="C6:G6"/>
    <mergeCell ref="F9:F10"/>
    <mergeCell ref="H9:H10"/>
  </mergeCells>
  <pageMargins left="0.7" right="0.7" top="0.75" bottom="0.75" header="0.3" footer="0.3"/>
  <pageSetup paperSize="9" scale="82" orientation="portrait" r:id="rId1"/>
  <ignoredErrors>
    <ignoredError sqref="E8 G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6"/>
  <sheetViews>
    <sheetView showGridLines="0" workbookViewId="0">
      <selection activeCell="N21" sqref="N21"/>
    </sheetView>
  </sheetViews>
  <sheetFormatPr defaultColWidth="9.140625" defaultRowHeight="15" x14ac:dyDescent="0.25"/>
  <cols>
    <col min="10" max="10" width="9.140625" customWidth="1"/>
  </cols>
  <sheetData>
    <row r="3" spans="2:13" x14ac:dyDescent="0.25">
      <c r="B3" s="422" t="s">
        <v>187</v>
      </c>
      <c r="C3" s="422"/>
      <c r="D3" s="422"/>
      <c r="E3" s="422"/>
      <c r="F3" s="422"/>
      <c r="G3" s="422"/>
      <c r="H3" s="422"/>
      <c r="I3" s="422"/>
      <c r="J3" s="422"/>
      <c r="K3" s="422"/>
    </row>
    <row r="4" spans="2:13" ht="15.75" thickBot="1" x14ac:dyDescent="0.3">
      <c r="B4" s="423"/>
      <c r="C4" s="423"/>
      <c r="D4" s="423"/>
      <c r="E4" s="423"/>
      <c r="F4" s="423"/>
      <c r="G4" s="423"/>
      <c r="H4" s="423"/>
      <c r="I4" s="423"/>
      <c r="J4" s="423"/>
      <c r="K4" s="423"/>
      <c r="L4" s="424" t="s">
        <v>11</v>
      </c>
      <c r="M4" s="425"/>
    </row>
    <row r="5" spans="2:13" x14ac:dyDescent="0.25">
      <c r="B5" s="17"/>
      <c r="C5" s="17"/>
      <c r="D5" s="17"/>
      <c r="E5" s="17"/>
      <c r="F5" s="17"/>
      <c r="G5" s="17"/>
      <c r="H5" s="17"/>
      <c r="I5" s="17"/>
      <c r="J5" s="17"/>
    </row>
    <row r="6" spans="2:13" x14ac:dyDescent="0.25">
      <c r="B6" s="487" t="s">
        <v>173</v>
      </c>
      <c r="C6" s="487"/>
      <c r="D6" s="487"/>
      <c r="E6" s="487"/>
      <c r="F6" s="487"/>
      <c r="G6" s="487"/>
      <c r="H6" s="487"/>
      <c r="I6" s="487"/>
      <c r="J6" s="487"/>
      <c r="K6" s="487"/>
    </row>
    <row r="7" spans="2:13" x14ac:dyDescent="0.25">
      <c r="B7" s="487"/>
      <c r="C7" s="487"/>
      <c r="D7" s="487"/>
      <c r="E7" s="487"/>
      <c r="F7" s="487"/>
      <c r="G7" s="487"/>
      <c r="H7" s="487"/>
      <c r="I7" s="487"/>
      <c r="J7" s="487"/>
      <c r="K7" s="487"/>
    </row>
    <row r="8" spans="2:13" x14ac:dyDescent="0.25">
      <c r="B8" s="487"/>
      <c r="C8" s="487"/>
      <c r="D8" s="487"/>
      <c r="E8" s="487"/>
      <c r="F8" s="487"/>
      <c r="G8" s="487"/>
      <c r="H8" s="487"/>
      <c r="I8" s="487"/>
      <c r="J8" s="487"/>
      <c r="K8" s="487"/>
    </row>
    <row r="9" spans="2:13" x14ac:dyDescent="0.25">
      <c r="B9" s="487"/>
      <c r="C9" s="487"/>
      <c r="D9" s="487"/>
      <c r="E9" s="487"/>
      <c r="F9" s="487"/>
      <c r="G9" s="487"/>
      <c r="H9" s="487"/>
      <c r="I9" s="487"/>
      <c r="J9" s="487"/>
      <c r="K9" s="487"/>
    </row>
    <row r="10" spans="2:13" x14ac:dyDescent="0.25">
      <c r="B10" s="487"/>
      <c r="C10" s="487"/>
      <c r="D10" s="487"/>
      <c r="E10" s="487"/>
      <c r="F10" s="487"/>
      <c r="G10" s="487"/>
      <c r="H10" s="487"/>
      <c r="I10" s="487"/>
      <c r="J10" s="487"/>
      <c r="K10" s="487"/>
    </row>
    <row r="11" spans="2:13" x14ac:dyDescent="0.25">
      <c r="B11" s="487"/>
      <c r="C11" s="487"/>
      <c r="D11" s="487"/>
      <c r="E11" s="487"/>
      <c r="F11" s="487"/>
      <c r="G11" s="487"/>
      <c r="H11" s="487"/>
      <c r="I11" s="487"/>
      <c r="J11" s="487"/>
      <c r="K11" s="487"/>
    </row>
    <row r="12" spans="2:13" x14ac:dyDescent="0.25">
      <c r="B12" s="487"/>
      <c r="C12" s="487"/>
      <c r="D12" s="487"/>
      <c r="E12" s="487"/>
      <c r="F12" s="487"/>
      <c r="G12" s="487"/>
      <c r="H12" s="487"/>
      <c r="I12" s="487"/>
      <c r="J12" s="487"/>
      <c r="K12" s="487"/>
    </row>
    <row r="13" spans="2:13" x14ac:dyDescent="0.25">
      <c r="B13" s="487"/>
      <c r="C13" s="487"/>
      <c r="D13" s="487"/>
      <c r="E13" s="487"/>
      <c r="F13" s="487"/>
      <c r="G13" s="487"/>
      <c r="H13" s="487"/>
      <c r="I13" s="487"/>
      <c r="J13" s="487"/>
      <c r="K13" s="487"/>
    </row>
    <row r="14" spans="2:13" x14ac:dyDescent="0.25">
      <c r="B14" s="487"/>
      <c r="C14" s="487"/>
      <c r="D14" s="487"/>
      <c r="E14" s="487"/>
      <c r="F14" s="487"/>
      <c r="G14" s="487"/>
      <c r="H14" s="487"/>
      <c r="I14" s="487"/>
      <c r="J14" s="487"/>
      <c r="K14" s="487"/>
    </row>
    <row r="15" spans="2:13" x14ac:dyDescent="0.25">
      <c r="B15" s="487"/>
      <c r="C15" s="487"/>
      <c r="D15" s="487"/>
      <c r="E15" s="487"/>
      <c r="F15" s="487"/>
      <c r="G15" s="487"/>
      <c r="H15" s="487"/>
      <c r="I15" s="487"/>
      <c r="J15" s="487"/>
      <c r="K15" s="487"/>
    </row>
    <row r="16" spans="2:13" x14ac:dyDescent="0.25">
      <c r="B16" s="487"/>
      <c r="C16" s="487"/>
      <c r="D16" s="487"/>
      <c r="E16" s="487"/>
      <c r="F16" s="487"/>
      <c r="G16" s="487"/>
      <c r="H16" s="487"/>
      <c r="I16" s="487"/>
      <c r="J16" s="487"/>
      <c r="K16" s="487"/>
    </row>
    <row r="17" spans="2:11" x14ac:dyDescent="0.25">
      <c r="B17" s="487"/>
      <c r="C17" s="487"/>
      <c r="D17" s="487"/>
      <c r="E17" s="487"/>
      <c r="F17" s="487"/>
      <c r="G17" s="487"/>
      <c r="H17" s="487"/>
      <c r="I17" s="487"/>
      <c r="J17" s="487"/>
      <c r="K17" s="487"/>
    </row>
    <row r="18" spans="2:11" x14ac:dyDescent="0.25">
      <c r="B18" s="487"/>
      <c r="C18" s="487"/>
      <c r="D18" s="487"/>
      <c r="E18" s="487"/>
      <c r="F18" s="487"/>
      <c r="G18" s="487"/>
      <c r="H18" s="487"/>
      <c r="I18" s="487"/>
      <c r="J18" s="487"/>
      <c r="K18" s="487"/>
    </row>
    <row r="19" spans="2:11" x14ac:dyDescent="0.25">
      <c r="B19" s="487"/>
      <c r="C19" s="487"/>
      <c r="D19" s="487"/>
      <c r="E19" s="487"/>
      <c r="F19" s="487"/>
      <c r="G19" s="487"/>
      <c r="H19" s="487"/>
      <c r="I19" s="487"/>
      <c r="J19" s="487"/>
      <c r="K19" s="487"/>
    </row>
    <row r="20" spans="2:11" x14ac:dyDescent="0.25">
      <c r="B20" s="487"/>
      <c r="C20" s="487"/>
      <c r="D20" s="487"/>
      <c r="E20" s="487"/>
      <c r="F20" s="487"/>
      <c r="G20" s="487"/>
      <c r="H20" s="487"/>
      <c r="I20" s="487"/>
      <c r="J20" s="487"/>
      <c r="K20" s="487"/>
    </row>
    <row r="21" spans="2:11" x14ac:dyDescent="0.25">
      <c r="B21" s="487"/>
      <c r="C21" s="487"/>
      <c r="D21" s="487"/>
      <c r="E21" s="487"/>
      <c r="F21" s="487"/>
      <c r="G21" s="487"/>
      <c r="H21" s="487"/>
      <c r="I21" s="487"/>
      <c r="J21" s="487"/>
      <c r="K21" s="487"/>
    </row>
    <row r="22" spans="2:11" x14ac:dyDescent="0.25">
      <c r="B22" s="487"/>
      <c r="C22" s="487"/>
      <c r="D22" s="487"/>
      <c r="E22" s="487"/>
      <c r="F22" s="487"/>
      <c r="G22" s="487"/>
      <c r="H22" s="487"/>
      <c r="I22" s="487"/>
      <c r="J22" s="487"/>
      <c r="K22" s="487"/>
    </row>
    <row r="23" spans="2:11" x14ac:dyDescent="0.25">
      <c r="B23" s="487"/>
      <c r="C23" s="487"/>
      <c r="D23" s="487"/>
      <c r="E23" s="487"/>
      <c r="F23" s="487"/>
      <c r="G23" s="487"/>
      <c r="H23" s="487"/>
      <c r="I23" s="487"/>
      <c r="J23" s="487"/>
      <c r="K23" s="487"/>
    </row>
    <row r="24" spans="2:11" x14ac:dyDescent="0.25">
      <c r="B24" s="487"/>
      <c r="C24" s="487"/>
      <c r="D24" s="487"/>
      <c r="E24" s="487"/>
      <c r="F24" s="487"/>
      <c r="G24" s="487"/>
      <c r="H24" s="487"/>
      <c r="I24" s="487"/>
      <c r="J24" s="487"/>
      <c r="K24" s="487"/>
    </row>
    <row r="25" spans="2:11" x14ac:dyDescent="0.25">
      <c r="B25" s="487"/>
      <c r="C25" s="487"/>
      <c r="D25" s="487"/>
      <c r="E25" s="487"/>
      <c r="F25" s="487"/>
      <c r="G25" s="487"/>
      <c r="H25" s="487"/>
      <c r="I25" s="487"/>
      <c r="J25" s="487"/>
      <c r="K25" s="487"/>
    </row>
    <row r="26" spans="2:11" x14ac:dyDescent="0.25">
      <c r="B26" s="487"/>
      <c r="C26" s="487"/>
      <c r="D26" s="487"/>
      <c r="E26" s="487"/>
      <c r="F26" s="487"/>
      <c r="G26" s="487"/>
      <c r="H26" s="487"/>
      <c r="I26" s="487"/>
      <c r="J26" s="487"/>
      <c r="K26" s="487"/>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topLeftCell="A16" zoomScaleNormal="100" zoomScaleSheetLayoutView="100" workbookViewId="0">
      <selection activeCell="C13" sqref="C13:C14"/>
    </sheetView>
  </sheetViews>
  <sheetFormatPr defaultColWidth="9.140625" defaultRowHeight="14.25" x14ac:dyDescent="0.2"/>
  <cols>
    <col min="1" max="1" width="9.140625" style="20"/>
    <col min="2" max="2" width="6" style="20" customWidth="1"/>
    <col min="3" max="3" width="69.140625" style="20" customWidth="1"/>
    <col min="4" max="4" width="16.7109375" style="20" customWidth="1"/>
    <col min="5" max="5" width="2.7109375" style="20" customWidth="1"/>
    <col min="6" max="16384" width="9.140625" style="20"/>
  </cols>
  <sheetData>
    <row r="2" spans="3:11" ht="18" x14ac:dyDescent="0.25">
      <c r="C2" s="32"/>
      <c r="D2" s="32"/>
      <c r="E2" s="32"/>
    </row>
    <row r="3" spans="3:11" ht="21" thickBot="1" x14ac:dyDescent="0.35">
      <c r="C3" s="419" t="s">
        <v>5</v>
      </c>
      <c r="D3" s="419"/>
      <c r="E3" s="32"/>
    </row>
    <row r="4" spans="3:11" ht="13.5" customHeight="1" x14ac:dyDescent="0.3">
      <c r="C4" s="33"/>
      <c r="D4" s="32"/>
      <c r="H4" s="32"/>
    </row>
    <row r="5" spans="3:11" ht="20.100000000000001" customHeight="1" x14ac:dyDescent="0.25">
      <c r="C5" s="418" t="s">
        <v>6</v>
      </c>
      <c r="D5" s="32"/>
      <c r="H5" s="32"/>
    </row>
    <row r="6" spans="3:11" ht="20.100000000000001" customHeight="1" x14ac:dyDescent="0.25">
      <c r="C6" s="418"/>
      <c r="D6" s="32"/>
      <c r="E6" s="34" t="s">
        <v>7</v>
      </c>
      <c r="H6" s="32"/>
    </row>
    <row r="7" spans="3:11" ht="20.100000000000001" customHeight="1" x14ac:dyDescent="0.25">
      <c r="C7" s="418" t="s">
        <v>8</v>
      </c>
      <c r="D7" s="32"/>
      <c r="H7" s="32"/>
      <c r="K7" s="32"/>
    </row>
    <row r="8" spans="3:11" ht="20.100000000000001" customHeight="1" x14ac:dyDescent="0.25">
      <c r="C8" s="418"/>
      <c r="D8" s="32"/>
      <c r="H8" s="32"/>
      <c r="K8" s="32"/>
    </row>
    <row r="9" spans="3:11" ht="20.100000000000001" customHeight="1" x14ac:dyDescent="0.25">
      <c r="C9" s="418" t="s">
        <v>9</v>
      </c>
      <c r="D9" s="32"/>
      <c r="H9" s="32"/>
      <c r="K9" s="32"/>
    </row>
    <row r="10" spans="3:11" ht="20.100000000000001" customHeight="1" x14ac:dyDescent="0.25">
      <c r="C10" s="418"/>
      <c r="D10" s="32"/>
      <c r="H10" s="32"/>
      <c r="K10" s="32"/>
    </row>
    <row r="11" spans="3:11" ht="20.100000000000001" customHeight="1" x14ac:dyDescent="0.25">
      <c r="C11" s="418" t="s">
        <v>10</v>
      </c>
      <c r="D11" s="32"/>
      <c r="H11" s="32"/>
      <c r="K11" s="32"/>
    </row>
    <row r="12" spans="3:11" ht="20.100000000000001" customHeight="1" x14ac:dyDescent="0.25">
      <c r="C12" s="418"/>
      <c r="D12" s="32"/>
      <c r="H12" s="32"/>
      <c r="K12" s="32"/>
    </row>
    <row r="13" spans="3:11" ht="20.100000000000001" customHeight="1" x14ac:dyDescent="0.25">
      <c r="C13" s="418" t="s">
        <v>181</v>
      </c>
      <c r="D13" s="32"/>
      <c r="H13" s="32"/>
      <c r="K13" s="32"/>
    </row>
    <row r="14" spans="3:11" ht="20.100000000000001" customHeight="1" x14ac:dyDescent="0.25">
      <c r="C14" s="418"/>
      <c r="D14" s="32"/>
      <c r="H14" s="32"/>
      <c r="K14" s="32"/>
    </row>
    <row r="15" spans="3:11" ht="20.100000000000001" customHeight="1" x14ac:dyDescent="0.25">
      <c r="C15" s="418" t="s">
        <v>182</v>
      </c>
      <c r="D15" s="32"/>
      <c r="H15" s="32"/>
      <c r="K15" s="32"/>
    </row>
    <row r="16" spans="3:11" ht="20.100000000000001" customHeight="1" x14ac:dyDescent="0.25">
      <c r="C16" s="418"/>
      <c r="D16" s="32"/>
      <c r="H16" s="32"/>
      <c r="K16" s="32"/>
    </row>
    <row r="17" spans="3:8" ht="20.100000000000001" customHeight="1" x14ac:dyDescent="0.25">
      <c r="C17" s="420" t="s">
        <v>183</v>
      </c>
      <c r="D17" s="32"/>
      <c r="H17" s="32"/>
    </row>
    <row r="18" spans="3:8" ht="20.100000000000001" customHeight="1" x14ac:dyDescent="0.25">
      <c r="C18" s="420"/>
      <c r="D18" s="32"/>
      <c r="H18" s="32"/>
    </row>
    <row r="19" spans="3:8" ht="20.100000000000001" customHeight="1" x14ac:dyDescent="0.25">
      <c r="C19" s="420" t="s">
        <v>184</v>
      </c>
      <c r="D19" s="32"/>
      <c r="H19" s="32"/>
    </row>
    <row r="20" spans="3:8" ht="20.100000000000001" customHeight="1" x14ac:dyDescent="0.25">
      <c r="C20" s="420"/>
      <c r="D20" s="32"/>
      <c r="H20" s="32"/>
    </row>
    <row r="21" spans="3:8" ht="20.100000000000001" customHeight="1" x14ac:dyDescent="0.25">
      <c r="C21" s="420" t="s">
        <v>185</v>
      </c>
      <c r="D21" s="32"/>
      <c r="H21" s="32"/>
    </row>
    <row r="22" spans="3:8" ht="20.100000000000001" customHeight="1" x14ac:dyDescent="0.25">
      <c r="C22" s="420"/>
      <c r="D22" s="32"/>
      <c r="H22" s="32"/>
    </row>
    <row r="23" spans="3:8" ht="20.100000000000001" customHeight="1" x14ac:dyDescent="0.25">
      <c r="C23" s="420" t="s">
        <v>186</v>
      </c>
      <c r="D23" s="32"/>
      <c r="H23" s="32"/>
    </row>
    <row r="24" spans="3:8" ht="20.100000000000001" customHeight="1" x14ac:dyDescent="0.25">
      <c r="C24" s="420"/>
      <c r="D24" s="32"/>
      <c r="H24" s="32"/>
    </row>
    <row r="25" spans="3:8" ht="18" x14ac:dyDescent="0.25">
      <c r="C25" s="420" t="s">
        <v>187</v>
      </c>
      <c r="D25" s="32"/>
      <c r="H25" s="32"/>
    </row>
    <row r="26" spans="3:8" ht="18.75" thickBot="1" x14ac:dyDescent="0.3">
      <c r="C26" s="421"/>
      <c r="D26" s="35"/>
    </row>
  </sheetData>
  <mergeCells count="12">
    <mergeCell ref="C17:C18"/>
    <mergeCell ref="C19:C20"/>
    <mergeCell ref="C25:C26"/>
    <mergeCell ref="C21:C22"/>
    <mergeCell ref="C23:C24"/>
    <mergeCell ref="C15:C16"/>
    <mergeCell ref="C3:D3"/>
    <mergeCell ref="C5:C6"/>
    <mergeCell ref="C7:C8"/>
    <mergeCell ref="C9:C10"/>
    <mergeCell ref="C11:C12"/>
    <mergeCell ref="C13:C14"/>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8"/>
  <sheetViews>
    <sheetView showGridLines="0" topLeftCell="A7" workbookViewId="0">
      <selection activeCell="I22" sqref="I22"/>
    </sheetView>
  </sheetViews>
  <sheetFormatPr defaultColWidth="9.140625" defaultRowHeight="15" x14ac:dyDescent="0.25"/>
  <cols>
    <col min="2" max="2" width="22.140625" customWidth="1"/>
    <col min="3" max="12" width="13.28515625" customWidth="1"/>
  </cols>
  <sheetData>
    <row r="3" spans="2:14" x14ac:dyDescent="0.25">
      <c r="B3" s="422" t="s">
        <v>6</v>
      </c>
      <c r="C3" s="422"/>
      <c r="D3" s="422"/>
      <c r="E3" s="422"/>
      <c r="F3" s="422"/>
      <c r="G3" s="422"/>
      <c r="H3" s="422"/>
      <c r="I3" s="422"/>
      <c r="J3" s="422"/>
      <c r="K3" s="422"/>
      <c r="L3" s="422"/>
    </row>
    <row r="4" spans="2:14" ht="15.75" thickBot="1" x14ac:dyDescent="0.3">
      <c r="B4" s="423"/>
      <c r="C4" s="423"/>
      <c r="D4" s="423"/>
      <c r="E4" s="423"/>
      <c r="F4" s="423"/>
      <c r="G4" s="423"/>
      <c r="H4" s="423"/>
      <c r="I4" s="423"/>
      <c r="J4" s="423"/>
      <c r="K4" s="423"/>
      <c r="L4" s="423"/>
      <c r="M4" s="424" t="s">
        <v>11</v>
      </c>
      <c r="N4" s="425"/>
    </row>
    <row r="5" spans="2:14" x14ac:dyDescent="0.25">
      <c r="B5" s="17"/>
      <c r="C5" s="17"/>
      <c r="D5" s="17"/>
      <c r="E5" s="17"/>
      <c r="F5" s="17"/>
      <c r="G5" s="17"/>
      <c r="H5" s="17"/>
      <c r="I5" s="17"/>
      <c r="J5" s="17"/>
    </row>
    <row r="6" spans="2:14" x14ac:dyDescent="0.25">
      <c r="B6" s="172"/>
      <c r="C6" s="426" t="s">
        <v>12</v>
      </c>
      <c r="D6" s="427"/>
      <c r="E6" s="428" t="s">
        <v>13</v>
      </c>
      <c r="F6" s="427"/>
      <c r="G6" s="428" t="s">
        <v>188</v>
      </c>
      <c r="H6" s="427"/>
      <c r="I6" s="428" t="s">
        <v>14</v>
      </c>
      <c r="J6" s="427"/>
      <c r="K6" s="429" t="s">
        <v>207</v>
      </c>
      <c r="L6" s="430"/>
    </row>
    <row r="7" spans="2:14" x14ac:dyDescent="0.25">
      <c r="B7" s="173"/>
      <c r="C7" s="155" t="s">
        <v>288</v>
      </c>
      <c r="D7" s="38" t="s">
        <v>289</v>
      </c>
      <c r="E7" s="38" t="s">
        <v>288</v>
      </c>
      <c r="F7" s="38" t="s">
        <v>289</v>
      </c>
      <c r="G7" s="38" t="s">
        <v>288</v>
      </c>
      <c r="H7" s="38" t="s">
        <v>289</v>
      </c>
      <c r="I7" s="38" t="s">
        <v>288</v>
      </c>
      <c r="J7" s="38" t="s">
        <v>289</v>
      </c>
      <c r="K7" s="38" t="s">
        <v>288</v>
      </c>
      <c r="L7" s="38" t="s">
        <v>289</v>
      </c>
    </row>
    <row r="8" spans="2:14" x14ac:dyDescent="0.25">
      <c r="B8" s="171" t="s">
        <v>15</v>
      </c>
      <c r="C8" s="40">
        <v>16.149999999999999</v>
      </c>
      <c r="D8" s="41">
        <v>-18.13</v>
      </c>
      <c r="E8" s="40">
        <v>1.35</v>
      </c>
      <c r="F8" s="41">
        <v>-0.38</v>
      </c>
      <c r="G8" s="40">
        <v>0</v>
      </c>
      <c r="H8" s="41">
        <v>0</v>
      </c>
      <c r="I8" s="40">
        <v>66.959999999999994</v>
      </c>
      <c r="J8" s="41">
        <v>32.21</v>
      </c>
      <c r="K8" s="40">
        <v>154.81</v>
      </c>
      <c r="L8" s="158">
        <v>143.5</v>
      </c>
      <c r="M8" s="163"/>
    </row>
    <row r="9" spans="2:14" x14ac:dyDescent="0.25">
      <c r="B9" s="39" t="s">
        <v>16</v>
      </c>
      <c r="C9" s="40">
        <v>19.940000000000001</v>
      </c>
      <c r="D9" s="41">
        <v>-21.6</v>
      </c>
      <c r="E9" s="40">
        <v>2.4700000000000002</v>
      </c>
      <c r="F9" s="41">
        <v>-0.28999999999999998</v>
      </c>
      <c r="G9" s="40">
        <v>0</v>
      </c>
      <c r="H9" s="41">
        <v>0</v>
      </c>
      <c r="I9" s="40">
        <v>58.23</v>
      </c>
      <c r="J9" s="41">
        <v>28.86</v>
      </c>
      <c r="K9" s="40">
        <v>120.35</v>
      </c>
      <c r="L9" s="158">
        <v>113.9</v>
      </c>
      <c r="M9" s="163"/>
    </row>
    <row r="10" spans="2:14" x14ac:dyDescent="0.25">
      <c r="B10" s="39" t="s">
        <v>17</v>
      </c>
      <c r="C10" s="42"/>
      <c r="D10" s="43"/>
      <c r="E10" s="42"/>
      <c r="F10" s="43"/>
      <c r="G10" s="42"/>
      <c r="H10" s="43"/>
      <c r="I10" s="42"/>
      <c r="J10" s="43"/>
      <c r="K10" s="42"/>
      <c r="L10" s="159"/>
      <c r="M10" s="163"/>
    </row>
    <row r="11" spans="2:14" x14ac:dyDescent="0.25">
      <c r="B11" s="44" t="s">
        <v>18</v>
      </c>
      <c r="C11" s="45">
        <v>18.489999999999998</v>
      </c>
      <c r="D11" s="46">
        <v>-19.96</v>
      </c>
      <c r="E11" s="45">
        <v>46.83</v>
      </c>
      <c r="F11" s="46">
        <v>42.76</v>
      </c>
      <c r="G11" s="45">
        <v>113.89</v>
      </c>
      <c r="H11" s="46">
        <v>78.84</v>
      </c>
      <c r="I11" s="45">
        <v>0</v>
      </c>
      <c r="J11" s="46">
        <v>0</v>
      </c>
      <c r="K11" s="45">
        <v>69.87</v>
      </c>
      <c r="L11" s="160">
        <v>65.03</v>
      </c>
      <c r="M11" s="163"/>
    </row>
    <row r="12" spans="2:14" x14ac:dyDescent="0.25">
      <c r="B12" s="47" t="s">
        <v>19</v>
      </c>
      <c r="C12" s="48">
        <v>13.03</v>
      </c>
      <c r="D12" s="49">
        <v>-10.86</v>
      </c>
      <c r="E12" s="48">
        <v>8.35</v>
      </c>
      <c r="F12" s="49">
        <v>2.13</v>
      </c>
      <c r="G12" s="48">
        <v>5.91</v>
      </c>
      <c r="H12" s="49">
        <v>6.13</v>
      </c>
      <c r="I12" s="48">
        <v>29.42</v>
      </c>
      <c r="J12" s="49">
        <v>29.06</v>
      </c>
      <c r="K12" s="48">
        <v>305.11</v>
      </c>
      <c r="L12" s="161">
        <v>286</v>
      </c>
      <c r="M12" s="163"/>
    </row>
    <row r="13" spans="2:14" x14ac:dyDescent="0.25">
      <c r="B13" s="47" t="s">
        <v>20</v>
      </c>
      <c r="C13" s="48">
        <v>15.48</v>
      </c>
      <c r="D13" s="49">
        <v>-13.7</v>
      </c>
      <c r="E13" s="48">
        <v>3.8</v>
      </c>
      <c r="F13" s="49">
        <v>2.63</v>
      </c>
      <c r="G13" s="48">
        <v>871.44</v>
      </c>
      <c r="H13" s="49">
        <v>921.76</v>
      </c>
      <c r="I13" s="48">
        <v>61.94</v>
      </c>
      <c r="J13" s="49">
        <v>42.06</v>
      </c>
      <c r="K13" s="48">
        <v>40.119999999999997</v>
      </c>
      <c r="L13" s="161">
        <v>38.94</v>
      </c>
      <c r="M13" s="163"/>
    </row>
    <row r="14" spans="2:14" x14ac:dyDescent="0.25">
      <c r="B14" s="47" t="s">
        <v>21</v>
      </c>
      <c r="C14" s="48">
        <v>19.14</v>
      </c>
      <c r="D14" s="49">
        <v>-15.54</v>
      </c>
      <c r="E14" s="48">
        <v>3.63</v>
      </c>
      <c r="F14" s="49">
        <v>2.2000000000000002</v>
      </c>
      <c r="G14" s="48">
        <v>4462.5</v>
      </c>
      <c r="H14" s="49">
        <v>4205.78</v>
      </c>
      <c r="I14" s="48">
        <v>36.770000000000003</v>
      </c>
      <c r="J14" s="49">
        <v>81.89</v>
      </c>
      <c r="K14" s="48">
        <v>35.880000000000003</v>
      </c>
      <c r="L14" s="161">
        <v>34.51</v>
      </c>
      <c r="M14" s="163"/>
    </row>
    <row r="15" spans="2:14" x14ac:dyDescent="0.25">
      <c r="B15" s="47" t="s">
        <v>22</v>
      </c>
      <c r="C15" s="50">
        <v>38.53</v>
      </c>
      <c r="D15" s="51">
        <v>-29.87</v>
      </c>
      <c r="E15" s="50">
        <v>3.25</v>
      </c>
      <c r="F15" s="51">
        <v>1.6</v>
      </c>
      <c r="G15" s="50">
        <v>4.58</v>
      </c>
      <c r="H15" s="51">
        <v>3.96</v>
      </c>
      <c r="I15" s="50">
        <v>7.89</v>
      </c>
      <c r="J15" s="51">
        <v>7.01</v>
      </c>
      <c r="K15" s="50">
        <v>26.63</v>
      </c>
      <c r="L15" s="158">
        <v>23.15</v>
      </c>
      <c r="M15" s="163"/>
    </row>
    <row r="16" spans="2:14" x14ac:dyDescent="0.25">
      <c r="B16" s="39" t="s">
        <v>23</v>
      </c>
      <c r="C16" s="42"/>
      <c r="D16" s="43"/>
      <c r="E16" s="42"/>
      <c r="F16" s="43"/>
      <c r="G16" s="42"/>
      <c r="H16" s="43"/>
      <c r="I16" s="42"/>
      <c r="J16" s="43"/>
      <c r="K16" s="42"/>
      <c r="L16" s="159"/>
      <c r="M16" s="163"/>
    </row>
    <row r="17" spans="2:13" x14ac:dyDescent="0.25">
      <c r="B17" s="44" t="s">
        <v>24</v>
      </c>
      <c r="C17" s="45">
        <v>14.15</v>
      </c>
      <c r="D17" s="46">
        <v>-9.9700000000000006</v>
      </c>
      <c r="E17" s="45">
        <v>0.19</v>
      </c>
      <c r="F17" s="46">
        <v>0.31</v>
      </c>
      <c r="G17" s="45">
        <v>4.95</v>
      </c>
      <c r="H17" s="46">
        <v>4.83</v>
      </c>
      <c r="I17" s="45">
        <v>54.63</v>
      </c>
      <c r="J17" s="46">
        <v>28.69</v>
      </c>
      <c r="K17" s="45">
        <v>31.21</v>
      </c>
      <c r="L17" s="160">
        <v>28.91</v>
      </c>
      <c r="M17" s="163"/>
    </row>
    <row r="18" spans="2:13" x14ac:dyDescent="0.25">
      <c r="B18" s="47" t="s">
        <v>25</v>
      </c>
      <c r="C18" s="50">
        <v>2.86</v>
      </c>
      <c r="D18" s="51">
        <v>-4.59</v>
      </c>
      <c r="E18" s="50">
        <v>6.5</v>
      </c>
      <c r="F18" s="51">
        <v>3.21</v>
      </c>
      <c r="G18" s="50">
        <v>87.05</v>
      </c>
      <c r="H18" s="51">
        <v>79.7</v>
      </c>
      <c r="I18" s="50">
        <v>15.36</v>
      </c>
      <c r="J18" s="51">
        <v>16.350000000000001</v>
      </c>
      <c r="K18" s="50">
        <v>410.21</v>
      </c>
      <c r="L18" s="158">
        <v>388.81</v>
      </c>
      <c r="M18" s="163"/>
    </row>
    <row r="19" spans="2:13" x14ac:dyDescent="0.25">
      <c r="B19" s="39" t="s">
        <v>26</v>
      </c>
      <c r="C19" s="42"/>
      <c r="D19" s="43"/>
      <c r="E19" s="42"/>
      <c r="F19" s="43"/>
      <c r="G19" s="42"/>
      <c r="H19" s="43"/>
      <c r="I19" s="42"/>
      <c r="J19" s="43"/>
      <c r="K19" s="42"/>
      <c r="L19" s="159"/>
      <c r="M19" s="163"/>
    </row>
    <row r="20" spans="2:13" x14ac:dyDescent="0.25">
      <c r="B20" s="44" t="s">
        <v>27</v>
      </c>
      <c r="C20" s="45">
        <v>13.27</v>
      </c>
      <c r="D20" s="46">
        <v>-9.0299999999999994</v>
      </c>
      <c r="E20" s="45">
        <v>5.33</v>
      </c>
      <c r="F20" s="46">
        <v>0.73</v>
      </c>
      <c r="G20" s="45">
        <v>1.19</v>
      </c>
      <c r="H20" s="46">
        <v>1.1200000000000001</v>
      </c>
      <c r="I20" s="45">
        <v>0</v>
      </c>
      <c r="J20" s="46">
        <v>0</v>
      </c>
      <c r="K20" s="45">
        <v>1795.3</v>
      </c>
      <c r="L20" s="160">
        <v>1730.81</v>
      </c>
      <c r="M20" s="163"/>
    </row>
    <row r="21" spans="2:13" x14ac:dyDescent="0.25">
      <c r="B21" s="47" t="s">
        <v>28</v>
      </c>
      <c r="C21" s="50">
        <v>18.420000000000002</v>
      </c>
      <c r="D21" s="51">
        <v>-18.71</v>
      </c>
      <c r="E21" s="50">
        <v>5.88</v>
      </c>
      <c r="F21" s="51">
        <v>3.33</v>
      </c>
      <c r="G21" s="50">
        <v>23.74</v>
      </c>
      <c r="H21" s="51">
        <v>25.76</v>
      </c>
      <c r="I21" s="50">
        <v>0</v>
      </c>
      <c r="J21" s="51">
        <v>0</v>
      </c>
      <c r="K21" s="50">
        <v>155.44999999999999</v>
      </c>
      <c r="L21" s="158">
        <v>149.63</v>
      </c>
      <c r="M21" s="163"/>
    </row>
    <row r="22" spans="2:13" x14ac:dyDescent="0.25">
      <c r="B22" s="39" t="s">
        <v>29</v>
      </c>
      <c r="C22" s="42"/>
      <c r="D22" s="43"/>
      <c r="E22" s="42"/>
      <c r="F22" s="43"/>
      <c r="G22" s="42"/>
      <c r="H22" s="43"/>
      <c r="I22" s="42"/>
      <c r="J22" s="43"/>
      <c r="K22" s="42"/>
      <c r="L22" s="159"/>
      <c r="M22" s="163"/>
    </row>
    <row r="23" spans="2:13" x14ac:dyDescent="0.25">
      <c r="B23" s="44" t="s">
        <v>30</v>
      </c>
      <c r="C23" s="52">
        <v>24.61</v>
      </c>
      <c r="D23" s="53">
        <v>-24.14</v>
      </c>
      <c r="E23" s="52">
        <v>6.26</v>
      </c>
      <c r="F23" s="53">
        <v>6.23</v>
      </c>
      <c r="G23" s="52">
        <v>88.5</v>
      </c>
      <c r="H23" s="53">
        <v>84.62</v>
      </c>
      <c r="I23" s="52">
        <v>0</v>
      </c>
      <c r="J23" s="53">
        <v>0</v>
      </c>
      <c r="K23" s="52">
        <v>676.92</v>
      </c>
      <c r="L23" s="162">
        <v>602.54999999999995</v>
      </c>
      <c r="M23" s="163"/>
    </row>
    <row r="24" spans="2:13" x14ac:dyDescent="0.25">
      <c r="B24" s="47" t="s">
        <v>31</v>
      </c>
      <c r="C24" s="48">
        <v>9.5</v>
      </c>
      <c r="D24" s="49">
        <v>-6.24</v>
      </c>
      <c r="E24" s="48">
        <v>3.28</v>
      </c>
      <c r="F24" s="49">
        <v>-0.26</v>
      </c>
      <c r="G24" s="48">
        <v>1.57</v>
      </c>
      <c r="H24" s="49">
        <v>1.68</v>
      </c>
      <c r="I24" s="48">
        <v>0</v>
      </c>
      <c r="J24" s="49">
        <v>0</v>
      </c>
      <c r="K24" s="48">
        <v>0</v>
      </c>
      <c r="L24" s="161">
        <v>0</v>
      </c>
      <c r="M24" s="163"/>
    </row>
    <row r="25" spans="2:13" x14ac:dyDescent="0.25">
      <c r="B25" s="47" t="s">
        <v>32</v>
      </c>
      <c r="C25" s="50">
        <v>17.41</v>
      </c>
      <c r="D25" s="51">
        <v>-17.47</v>
      </c>
      <c r="E25" s="50">
        <v>4.97</v>
      </c>
      <c r="F25" s="51">
        <v>2.2200000000000002</v>
      </c>
      <c r="G25" s="50">
        <v>16.989999999999998</v>
      </c>
      <c r="H25" s="51">
        <v>19.41</v>
      </c>
      <c r="I25" s="50">
        <v>0</v>
      </c>
      <c r="J25" s="51">
        <v>0</v>
      </c>
      <c r="K25" s="50">
        <v>110.2</v>
      </c>
      <c r="L25" s="158">
        <v>104.16</v>
      </c>
      <c r="M25" s="163"/>
    </row>
    <row r="26" spans="2:13" ht="66.75" customHeight="1" x14ac:dyDescent="0.25">
      <c r="B26" s="148" t="s">
        <v>189</v>
      </c>
      <c r="C26" s="5"/>
      <c r="D26" s="5"/>
      <c r="E26" s="5"/>
      <c r="F26" s="5"/>
      <c r="G26" s="5"/>
      <c r="H26" s="5"/>
      <c r="I26" s="5"/>
      <c r="J26" s="5"/>
      <c r="K26" s="5"/>
      <c r="L26" s="5"/>
      <c r="M26" s="163"/>
    </row>
    <row r="27" spans="2:13" x14ac:dyDescent="0.25">
      <c r="B27" s="5"/>
      <c r="C27" s="5"/>
      <c r="D27" s="5"/>
      <c r="E27" s="5"/>
      <c r="F27" s="5"/>
      <c r="G27" s="5"/>
      <c r="H27" s="5"/>
      <c r="I27" s="5"/>
      <c r="J27" s="5"/>
      <c r="K27" s="5"/>
      <c r="L27" s="5"/>
    </row>
    <row r="28" spans="2:13" x14ac:dyDescent="0.25">
      <c r="B28" s="5"/>
      <c r="C28" s="5"/>
      <c r="D28" s="5"/>
      <c r="E28" s="5"/>
      <c r="F28" s="5"/>
      <c r="G28" s="5"/>
      <c r="H28" s="5"/>
      <c r="I28" s="5"/>
      <c r="J28" s="5"/>
      <c r="K28" s="5"/>
      <c r="L28" s="5"/>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4"/>
  <sheetViews>
    <sheetView showGridLines="0" topLeftCell="A76" zoomScaleNormal="100" workbookViewId="0">
      <selection activeCell="B91" sqref="B91"/>
    </sheetView>
  </sheetViews>
  <sheetFormatPr defaultColWidth="9.140625" defaultRowHeight="15" x14ac:dyDescent="0.25"/>
  <cols>
    <col min="2" max="2" width="27" customWidth="1"/>
    <col min="3" max="11" width="11.7109375" customWidth="1"/>
  </cols>
  <sheetData>
    <row r="3" spans="2:13" x14ac:dyDescent="0.25">
      <c r="B3" s="422" t="s">
        <v>8</v>
      </c>
      <c r="C3" s="422"/>
      <c r="D3" s="422"/>
      <c r="E3" s="422"/>
      <c r="F3" s="422"/>
      <c r="G3" s="422"/>
      <c r="H3" s="422"/>
      <c r="I3" s="422"/>
      <c r="J3" s="422"/>
      <c r="K3" s="422"/>
      <c r="L3" s="6"/>
    </row>
    <row r="4" spans="2:13" ht="15.75" thickBot="1" x14ac:dyDescent="0.3">
      <c r="B4" s="423"/>
      <c r="C4" s="423"/>
      <c r="D4" s="423"/>
      <c r="E4" s="423"/>
      <c r="F4" s="423"/>
      <c r="G4" s="423"/>
      <c r="H4" s="423"/>
      <c r="I4" s="423"/>
      <c r="J4" s="423"/>
      <c r="K4" s="423"/>
      <c r="L4" s="424" t="s">
        <v>11</v>
      </c>
      <c r="M4" s="425"/>
    </row>
    <row r="6" spans="2:13" x14ac:dyDescent="0.25">
      <c r="B6" s="3" t="s">
        <v>33</v>
      </c>
      <c r="C6" s="5"/>
      <c r="D6" s="5"/>
      <c r="E6" s="5"/>
      <c r="F6" s="5"/>
      <c r="G6" s="5"/>
      <c r="H6" s="5"/>
      <c r="I6" s="5"/>
      <c r="J6" s="5"/>
      <c r="K6" s="5"/>
    </row>
    <row r="7" spans="2:13" x14ac:dyDescent="0.25">
      <c r="B7" s="5"/>
      <c r="C7" s="5"/>
      <c r="D7" s="5"/>
      <c r="E7" s="5"/>
      <c r="F7" s="5"/>
      <c r="G7" s="5"/>
      <c r="H7" s="5"/>
      <c r="I7" s="5"/>
      <c r="J7" s="5"/>
      <c r="K7" s="5"/>
    </row>
    <row r="8" spans="2:13" ht="30" x14ac:dyDescent="0.25">
      <c r="B8" s="55" t="s">
        <v>34</v>
      </c>
      <c r="C8" s="56" t="s">
        <v>35</v>
      </c>
      <c r="D8" s="56" t="s">
        <v>36</v>
      </c>
      <c r="E8" s="56" t="s">
        <v>37</v>
      </c>
      <c r="F8" s="56" t="s">
        <v>38</v>
      </c>
      <c r="G8" s="56" t="s">
        <v>39</v>
      </c>
      <c r="H8" s="56" t="s">
        <v>40</v>
      </c>
      <c r="I8" s="56" t="s">
        <v>41</v>
      </c>
      <c r="J8" s="56" t="s">
        <v>42</v>
      </c>
      <c r="K8" s="57" t="s">
        <v>43</v>
      </c>
    </row>
    <row r="9" spans="2:13" x14ac:dyDescent="0.25">
      <c r="B9" s="58" t="s">
        <v>44</v>
      </c>
      <c r="C9" s="1">
        <v>12432</v>
      </c>
      <c r="D9" s="1">
        <v>786</v>
      </c>
      <c r="E9" s="1">
        <v>772</v>
      </c>
      <c r="F9" s="1">
        <v>29</v>
      </c>
      <c r="G9" s="1">
        <v>0</v>
      </c>
      <c r="H9" s="1">
        <v>2237</v>
      </c>
      <c r="I9" s="1">
        <v>5594</v>
      </c>
      <c r="J9" s="1">
        <v>4583</v>
      </c>
      <c r="K9" s="2">
        <v>26433</v>
      </c>
    </row>
    <row r="10" spans="2:13" x14ac:dyDescent="0.25">
      <c r="B10" s="58" t="s">
        <v>45</v>
      </c>
      <c r="C10" s="1">
        <v>4747</v>
      </c>
      <c r="D10" s="1">
        <v>2422</v>
      </c>
      <c r="E10" s="1">
        <v>0</v>
      </c>
      <c r="F10" s="1">
        <v>625</v>
      </c>
      <c r="G10" s="1">
        <v>3328</v>
      </c>
      <c r="H10" s="1">
        <v>2334</v>
      </c>
      <c r="I10" s="1">
        <v>2764</v>
      </c>
      <c r="J10" s="1">
        <v>5445</v>
      </c>
      <c r="K10" s="2">
        <v>21666</v>
      </c>
    </row>
    <row r="11" spans="2:13" x14ac:dyDescent="0.25">
      <c r="B11" s="58" t="s">
        <v>46</v>
      </c>
      <c r="C11" s="1">
        <v>10585</v>
      </c>
      <c r="D11" s="1">
        <v>2402</v>
      </c>
      <c r="E11" s="1">
        <v>69</v>
      </c>
      <c r="F11" s="1">
        <v>2020</v>
      </c>
      <c r="G11" s="1">
        <v>0</v>
      </c>
      <c r="H11" s="1">
        <v>2682</v>
      </c>
      <c r="I11" s="1">
        <v>546</v>
      </c>
      <c r="J11" s="1">
        <v>4165</v>
      </c>
      <c r="K11" s="2">
        <v>22469</v>
      </c>
    </row>
    <row r="12" spans="2:13" x14ac:dyDescent="0.25">
      <c r="B12" s="59" t="s">
        <v>18</v>
      </c>
      <c r="C12" s="4">
        <v>1328</v>
      </c>
      <c r="D12" s="4">
        <v>0</v>
      </c>
      <c r="E12" s="4">
        <v>0</v>
      </c>
      <c r="F12" s="4">
        <v>0</v>
      </c>
      <c r="G12" s="4">
        <v>0</v>
      </c>
      <c r="H12" s="4">
        <v>1169</v>
      </c>
      <c r="I12" s="4">
        <v>0</v>
      </c>
      <c r="J12" s="4">
        <v>1922</v>
      </c>
      <c r="K12" s="54">
        <v>4419</v>
      </c>
    </row>
    <row r="13" spans="2:13" x14ac:dyDescent="0.25">
      <c r="B13" s="59" t="s">
        <v>47</v>
      </c>
      <c r="C13" s="4">
        <v>1272</v>
      </c>
      <c r="D13" s="4">
        <v>1628</v>
      </c>
      <c r="E13" s="4">
        <v>0</v>
      </c>
      <c r="F13" s="4">
        <v>1072</v>
      </c>
      <c r="G13" s="4">
        <v>0</v>
      </c>
      <c r="H13" s="4">
        <v>0</v>
      </c>
      <c r="I13" s="4">
        <v>0</v>
      </c>
      <c r="J13" s="4">
        <v>319</v>
      </c>
      <c r="K13" s="54">
        <v>4291</v>
      </c>
    </row>
    <row r="14" spans="2:13" x14ac:dyDescent="0.25">
      <c r="B14" s="59" t="s">
        <v>20</v>
      </c>
      <c r="C14" s="4">
        <v>3551</v>
      </c>
      <c r="D14" s="4">
        <v>642</v>
      </c>
      <c r="E14" s="4">
        <v>69</v>
      </c>
      <c r="F14" s="4">
        <v>621</v>
      </c>
      <c r="G14" s="4">
        <v>0</v>
      </c>
      <c r="H14" s="4">
        <v>603</v>
      </c>
      <c r="I14" s="4">
        <v>320</v>
      </c>
      <c r="J14" s="4">
        <v>1467</v>
      </c>
      <c r="K14" s="54">
        <v>7272</v>
      </c>
    </row>
    <row r="15" spans="2:13" x14ac:dyDescent="0.25">
      <c r="B15" s="59" t="s">
        <v>21</v>
      </c>
      <c r="C15" s="4">
        <v>3097</v>
      </c>
      <c r="D15" s="4">
        <v>0</v>
      </c>
      <c r="E15" s="4">
        <v>0</v>
      </c>
      <c r="F15" s="4">
        <v>86</v>
      </c>
      <c r="G15" s="4">
        <v>0</v>
      </c>
      <c r="H15" s="4">
        <v>180</v>
      </c>
      <c r="I15" s="4">
        <v>226</v>
      </c>
      <c r="J15" s="4">
        <v>0</v>
      </c>
      <c r="K15" s="54">
        <v>3589</v>
      </c>
    </row>
    <row r="16" spans="2:13" x14ac:dyDescent="0.25">
      <c r="B16" s="59" t="s">
        <v>48</v>
      </c>
      <c r="C16" s="4">
        <v>792</v>
      </c>
      <c r="D16" s="4">
        <v>132</v>
      </c>
      <c r="E16" s="4">
        <v>0</v>
      </c>
      <c r="F16" s="4">
        <v>179</v>
      </c>
      <c r="G16" s="4">
        <v>0</v>
      </c>
      <c r="H16" s="4">
        <v>730</v>
      </c>
      <c r="I16" s="4">
        <v>0</v>
      </c>
      <c r="J16" s="4">
        <v>457</v>
      </c>
      <c r="K16" s="54">
        <v>2292</v>
      </c>
    </row>
    <row r="17" spans="2:11" ht="17.25" x14ac:dyDescent="0.25">
      <c r="B17" s="60" t="s">
        <v>191</v>
      </c>
      <c r="C17" s="4">
        <v>545</v>
      </c>
      <c r="D17" s="4">
        <v>0</v>
      </c>
      <c r="E17" s="4">
        <v>0</v>
      </c>
      <c r="F17" s="4">
        <v>62</v>
      </c>
      <c r="G17" s="4">
        <v>0</v>
      </c>
      <c r="H17" s="4">
        <v>0</v>
      </c>
      <c r="I17" s="4">
        <v>0</v>
      </c>
      <c r="J17" s="4">
        <v>0</v>
      </c>
      <c r="K17" s="54">
        <v>606</v>
      </c>
    </row>
    <row r="18" spans="2:11" x14ac:dyDescent="0.25">
      <c r="B18" s="58" t="s">
        <v>23</v>
      </c>
      <c r="C18" s="1">
        <v>19</v>
      </c>
      <c r="D18" s="1">
        <v>956</v>
      </c>
      <c r="E18" s="1">
        <v>0</v>
      </c>
      <c r="F18" s="1">
        <v>130</v>
      </c>
      <c r="G18" s="1">
        <v>0</v>
      </c>
      <c r="H18" s="1">
        <v>4447</v>
      </c>
      <c r="I18" s="1">
        <v>0</v>
      </c>
      <c r="J18" s="1">
        <v>829</v>
      </c>
      <c r="K18" s="2">
        <v>6381</v>
      </c>
    </row>
    <row r="19" spans="2:11" x14ac:dyDescent="0.25">
      <c r="B19" s="59" t="s">
        <v>24</v>
      </c>
      <c r="C19" s="4">
        <v>0</v>
      </c>
      <c r="D19" s="4">
        <v>498</v>
      </c>
      <c r="E19" s="4">
        <v>0</v>
      </c>
      <c r="F19" s="4">
        <v>36</v>
      </c>
      <c r="G19" s="4">
        <v>0</v>
      </c>
      <c r="H19" s="4">
        <v>0</v>
      </c>
      <c r="I19" s="4">
        <v>0</v>
      </c>
      <c r="J19" s="4">
        <v>0</v>
      </c>
      <c r="K19" s="54">
        <v>534</v>
      </c>
    </row>
    <row r="20" spans="2:11" x14ac:dyDescent="0.25">
      <c r="B20" s="59" t="s">
        <v>25</v>
      </c>
      <c r="C20" s="4">
        <v>0</v>
      </c>
      <c r="D20" s="4">
        <v>90</v>
      </c>
      <c r="E20" s="4">
        <v>0</v>
      </c>
      <c r="F20" s="4">
        <v>0</v>
      </c>
      <c r="G20" s="4">
        <v>0</v>
      </c>
      <c r="H20" s="4">
        <v>4447</v>
      </c>
      <c r="I20" s="4">
        <v>0</v>
      </c>
      <c r="J20" s="4">
        <v>829</v>
      </c>
      <c r="K20" s="54">
        <v>5366</v>
      </c>
    </row>
    <row r="21" spans="2:11" ht="17.25" x14ac:dyDescent="0.25">
      <c r="B21" s="59" t="s">
        <v>192</v>
      </c>
      <c r="C21" s="4">
        <v>19</v>
      </c>
      <c r="D21" s="4">
        <v>368</v>
      </c>
      <c r="E21" s="4">
        <v>0</v>
      </c>
      <c r="F21" s="4">
        <v>94</v>
      </c>
      <c r="G21" s="4">
        <v>0</v>
      </c>
      <c r="H21" s="4">
        <v>0</v>
      </c>
      <c r="I21" s="4">
        <v>0</v>
      </c>
      <c r="J21" s="4">
        <v>0</v>
      </c>
      <c r="K21" s="54">
        <v>481</v>
      </c>
    </row>
    <row r="22" spans="2:11" x14ac:dyDescent="0.25">
      <c r="B22" s="58" t="s">
        <v>26</v>
      </c>
      <c r="C22" s="1">
        <v>53</v>
      </c>
      <c r="D22" s="1">
        <v>5572</v>
      </c>
      <c r="E22" s="1">
        <v>72</v>
      </c>
      <c r="F22" s="1">
        <v>1410</v>
      </c>
      <c r="G22" s="1">
        <v>0</v>
      </c>
      <c r="H22" s="1">
        <v>0</v>
      </c>
      <c r="I22" s="1">
        <v>0</v>
      </c>
      <c r="J22" s="1">
        <v>0</v>
      </c>
      <c r="K22" s="2">
        <v>7106</v>
      </c>
    </row>
    <row r="23" spans="2:11" x14ac:dyDescent="0.25">
      <c r="B23" s="60" t="s">
        <v>28</v>
      </c>
      <c r="C23" s="4">
        <v>53</v>
      </c>
      <c r="D23" s="4">
        <v>893</v>
      </c>
      <c r="E23" s="4">
        <v>0</v>
      </c>
      <c r="F23" s="4">
        <v>220</v>
      </c>
      <c r="G23" s="4">
        <v>0</v>
      </c>
      <c r="H23" s="4">
        <v>0</v>
      </c>
      <c r="I23" s="4">
        <v>0</v>
      </c>
      <c r="J23" s="4">
        <v>0</v>
      </c>
      <c r="K23" s="54">
        <v>1165</v>
      </c>
    </row>
    <row r="24" spans="2:11" x14ac:dyDescent="0.25">
      <c r="B24" s="60" t="s">
        <v>49</v>
      </c>
      <c r="C24" s="4">
        <v>0</v>
      </c>
      <c r="D24" s="4">
        <v>211</v>
      </c>
      <c r="E24" s="4">
        <v>0</v>
      </c>
      <c r="F24" s="4">
        <v>0</v>
      </c>
      <c r="G24" s="4">
        <v>0</v>
      </c>
      <c r="H24" s="4">
        <v>0</v>
      </c>
      <c r="I24" s="4">
        <v>0</v>
      </c>
      <c r="J24" s="4">
        <v>0</v>
      </c>
      <c r="K24" s="54">
        <v>211</v>
      </c>
    </row>
    <row r="25" spans="2:11" x14ac:dyDescent="0.25">
      <c r="B25" s="60" t="s">
        <v>27</v>
      </c>
      <c r="C25" s="4">
        <v>0</v>
      </c>
      <c r="D25" s="4">
        <v>4468</v>
      </c>
      <c r="E25" s="4">
        <v>72</v>
      </c>
      <c r="F25" s="4">
        <v>1191</v>
      </c>
      <c r="G25" s="4">
        <v>0</v>
      </c>
      <c r="H25" s="4">
        <v>0</v>
      </c>
      <c r="I25" s="4">
        <v>0</v>
      </c>
      <c r="J25" s="4">
        <v>0</v>
      </c>
      <c r="K25" s="54">
        <v>5730</v>
      </c>
    </row>
    <row r="26" spans="2:11" ht="17.25" x14ac:dyDescent="0.25">
      <c r="B26" s="58" t="s">
        <v>193</v>
      </c>
      <c r="C26" s="1">
        <v>0</v>
      </c>
      <c r="D26" s="1">
        <v>812</v>
      </c>
      <c r="E26" s="1">
        <v>0</v>
      </c>
      <c r="F26" s="1">
        <v>667</v>
      </c>
      <c r="G26" s="1">
        <v>0</v>
      </c>
      <c r="H26" s="1">
        <v>0</v>
      </c>
      <c r="I26" s="1">
        <v>0</v>
      </c>
      <c r="J26" s="1">
        <v>0</v>
      </c>
      <c r="K26" s="2">
        <v>1479</v>
      </c>
    </row>
    <row r="27" spans="2:11" x14ac:dyDescent="0.25">
      <c r="B27" s="61" t="s">
        <v>50</v>
      </c>
      <c r="C27" s="2">
        <v>27836</v>
      </c>
      <c r="D27" s="2">
        <v>12950</v>
      </c>
      <c r="E27" s="2">
        <v>913</v>
      </c>
      <c r="F27" s="2">
        <v>4881</v>
      </c>
      <c r="G27" s="2">
        <v>3328</v>
      </c>
      <c r="H27" s="2">
        <v>11700</v>
      </c>
      <c r="I27" s="2">
        <v>8904</v>
      </c>
      <c r="J27" s="2">
        <v>15023</v>
      </c>
      <c r="K27" s="2">
        <v>85534</v>
      </c>
    </row>
    <row r="28" spans="2:11" ht="36.75" customHeight="1" x14ac:dyDescent="0.25">
      <c r="B28" s="431" t="s">
        <v>319</v>
      </c>
      <c r="C28" s="431"/>
      <c r="D28" s="431"/>
      <c r="E28" s="431"/>
      <c r="F28" s="431"/>
      <c r="G28" s="431"/>
      <c r="H28" s="431"/>
      <c r="I28" s="431"/>
      <c r="J28" s="431"/>
      <c r="K28" s="431"/>
    </row>
    <row r="29" spans="2:11" x14ac:dyDescent="0.25">
      <c r="B29" s="431"/>
      <c r="C29" s="431"/>
      <c r="D29" s="431"/>
      <c r="E29" s="431"/>
      <c r="F29" s="431"/>
      <c r="G29" s="431"/>
      <c r="H29" s="431"/>
      <c r="I29" s="431"/>
      <c r="J29" s="431"/>
      <c r="K29" s="431"/>
    </row>
    <row r="30" spans="2:11" x14ac:dyDescent="0.25">
      <c r="B30" s="5"/>
      <c r="C30" s="5"/>
      <c r="D30" s="5"/>
      <c r="E30" s="5"/>
      <c r="F30" s="5"/>
      <c r="G30" s="5"/>
      <c r="H30" s="5"/>
      <c r="I30" s="5"/>
      <c r="J30" s="5"/>
      <c r="K30" s="5"/>
    </row>
    <row r="31" spans="2:11" x14ac:dyDescent="0.25">
      <c r="B31" s="3" t="s">
        <v>51</v>
      </c>
      <c r="C31" s="5"/>
      <c r="D31" s="5"/>
      <c r="E31" s="5"/>
      <c r="F31" s="5"/>
      <c r="G31" s="5"/>
      <c r="H31" s="5"/>
      <c r="I31" s="5"/>
      <c r="J31" s="5"/>
      <c r="K31" s="5"/>
    </row>
    <row r="32" spans="2:11" x14ac:dyDescent="0.25">
      <c r="B32" s="5"/>
      <c r="C32" s="5"/>
      <c r="D32" s="5"/>
      <c r="E32" s="5"/>
      <c r="F32" s="5"/>
      <c r="G32" s="5"/>
      <c r="H32" s="5"/>
      <c r="I32" s="5"/>
      <c r="J32" s="5"/>
      <c r="K32" s="5"/>
    </row>
    <row r="33" spans="2:11" ht="30" x14ac:dyDescent="0.25">
      <c r="B33" s="55" t="s">
        <v>52</v>
      </c>
      <c r="C33" s="56" t="s">
        <v>35</v>
      </c>
      <c r="D33" s="56" t="s">
        <v>36</v>
      </c>
      <c r="E33" s="56" t="s">
        <v>37</v>
      </c>
      <c r="F33" s="56" t="s">
        <v>38</v>
      </c>
      <c r="G33" s="56" t="s">
        <v>39</v>
      </c>
      <c r="H33" s="56" t="s">
        <v>40</v>
      </c>
      <c r="I33" s="56" t="s">
        <v>41</v>
      </c>
      <c r="J33" s="56" t="s">
        <v>42</v>
      </c>
      <c r="K33" s="57" t="s">
        <v>43</v>
      </c>
    </row>
    <row r="34" spans="2:11" x14ac:dyDescent="0.25">
      <c r="B34" s="58" t="s">
        <v>44</v>
      </c>
      <c r="C34" s="1">
        <v>9226</v>
      </c>
      <c r="D34" s="1">
        <v>703</v>
      </c>
      <c r="E34" s="1">
        <v>2725</v>
      </c>
      <c r="F34" s="1">
        <v>32</v>
      </c>
      <c r="G34" s="1">
        <v>0</v>
      </c>
      <c r="H34" s="1">
        <v>193</v>
      </c>
      <c r="I34" s="1">
        <v>4015</v>
      </c>
      <c r="J34" s="1">
        <v>4840</v>
      </c>
      <c r="K34" s="2">
        <v>21734</v>
      </c>
    </row>
    <row r="35" spans="2:11" x14ac:dyDescent="0.25">
      <c r="B35" s="58" t="s">
        <v>45</v>
      </c>
      <c r="C35" s="1">
        <v>3704</v>
      </c>
      <c r="D35" s="1">
        <v>2983</v>
      </c>
      <c r="E35" s="1">
        <v>0</v>
      </c>
      <c r="F35" s="1">
        <v>495</v>
      </c>
      <c r="G35" s="1">
        <v>12815</v>
      </c>
      <c r="H35" s="1">
        <v>1752</v>
      </c>
      <c r="I35" s="1">
        <v>430</v>
      </c>
      <c r="J35" s="1">
        <v>5414</v>
      </c>
      <c r="K35" s="2">
        <v>27592</v>
      </c>
    </row>
    <row r="36" spans="2:11" x14ac:dyDescent="0.25">
      <c r="B36" s="58" t="s">
        <v>46</v>
      </c>
      <c r="C36" s="1">
        <v>17123</v>
      </c>
      <c r="D36" s="1">
        <v>4005</v>
      </c>
      <c r="E36" s="1">
        <v>133</v>
      </c>
      <c r="F36" s="1">
        <v>1534</v>
      </c>
      <c r="G36" s="1">
        <v>0</v>
      </c>
      <c r="H36" s="1">
        <v>1026</v>
      </c>
      <c r="I36" s="1">
        <v>1359</v>
      </c>
      <c r="J36" s="1">
        <v>9507</v>
      </c>
      <c r="K36" s="2">
        <v>34686</v>
      </c>
    </row>
    <row r="37" spans="2:11" x14ac:dyDescent="0.25">
      <c r="B37" s="59" t="s">
        <v>18</v>
      </c>
      <c r="C37" s="4">
        <v>1084</v>
      </c>
      <c r="D37" s="4">
        <v>0</v>
      </c>
      <c r="E37" s="4">
        <v>0</v>
      </c>
      <c r="F37" s="4">
        <v>0</v>
      </c>
      <c r="G37" s="4">
        <v>0</v>
      </c>
      <c r="H37" s="4">
        <v>213</v>
      </c>
      <c r="I37" s="4">
        <v>0</v>
      </c>
      <c r="J37" s="4">
        <v>5650</v>
      </c>
      <c r="K37" s="54">
        <v>6947</v>
      </c>
    </row>
    <row r="38" spans="2:11" x14ac:dyDescent="0.25">
      <c r="B38" s="59" t="s">
        <v>47</v>
      </c>
      <c r="C38" s="4">
        <v>2213</v>
      </c>
      <c r="D38" s="4">
        <v>2893</v>
      </c>
      <c r="E38" s="4">
        <v>0</v>
      </c>
      <c r="F38" s="4">
        <v>674</v>
      </c>
      <c r="G38" s="4">
        <v>0</v>
      </c>
      <c r="H38" s="4">
        <v>0</v>
      </c>
      <c r="I38" s="4">
        <v>0</v>
      </c>
      <c r="J38" s="4">
        <v>355</v>
      </c>
      <c r="K38" s="54">
        <v>6134</v>
      </c>
    </row>
    <row r="39" spans="2:11" x14ac:dyDescent="0.25">
      <c r="B39" s="59" t="s">
        <v>20</v>
      </c>
      <c r="C39" s="4">
        <v>3817</v>
      </c>
      <c r="D39" s="4">
        <v>825</v>
      </c>
      <c r="E39" s="4">
        <v>133</v>
      </c>
      <c r="F39" s="4">
        <v>549</v>
      </c>
      <c r="G39" s="4">
        <v>0</v>
      </c>
      <c r="H39" s="4">
        <v>257</v>
      </c>
      <c r="I39" s="4">
        <v>1237</v>
      </c>
      <c r="J39" s="4">
        <v>2360</v>
      </c>
      <c r="K39" s="54">
        <v>9178</v>
      </c>
    </row>
    <row r="40" spans="2:11" x14ac:dyDescent="0.25">
      <c r="B40" s="59" t="s">
        <v>21</v>
      </c>
      <c r="C40" s="4">
        <v>6229</v>
      </c>
      <c r="D40" s="4">
        <v>0</v>
      </c>
      <c r="E40" s="4">
        <v>0</v>
      </c>
      <c r="F40" s="4">
        <v>60</v>
      </c>
      <c r="G40" s="4">
        <v>0</v>
      </c>
      <c r="H40" s="4">
        <v>6</v>
      </c>
      <c r="I40" s="4">
        <v>122</v>
      </c>
      <c r="J40" s="4">
        <v>0</v>
      </c>
      <c r="K40" s="54">
        <v>6417</v>
      </c>
    </row>
    <row r="41" spans="2:11" x14ac:dyDescent="0.25">
      <c r="B41" s="59" t="s">
        <v>48</v>
      </c>
      <c r="C41" s="4">
        <v>2521</v>
      </c>
      <c r="D41" s="4">
        <v>286</v>
      </c>
      <c r="E41" s="4">
        <v>0</v>
      </c>
      <c r="F41" s="4">
        <v>205</v>
      </c>
      <c r="G41" s="4">
        <v>0</v>
      </c>
      <c r="H41" s="4">
        <v>549</v>
      </c>
      <c r="I41" s="4">
        <v>0</v>
      </c>
      <c r="J41" s="4">
        <v>1142</v>
      </c>
      <c r="K41" s="54">
        <v>4704</v>
      </c>
    </row>
    <row r="42" spans="2:11" ht="17.25" x14ac:dyDescent="0.25">
      <c r="B42" s="60" t="s">
        <v>191</v>
      </c>
      <c r="C42" s="4">
        <v>1259</v>
      </c>
      <c r="D42" s="4">
        <v>0</v>
      </c>
      <c r="E42" s="4">
        <v>0</v>
      </c>
      <c r="F42" s="4">
        <v>47</v>
      </c>
      <c r="G42" s="4">
        <v>0</v>
      </c>
      <c r="H42" s="4">
        <v>0</v>
      </c>
      <c r="I42" s="4">
        <v>0</v>
      </c>
      <c r="J42" s="4">
        <v>0</v>
      </c>
      <c r="K42" s="54">
        <v>1305</v>
      </c>
    </row>
    <row r="43" spans="2:11" x14ac:dyDescent="0.25">
      <c r="B43" s="58" t="s">
        <v>23</v>
      </c>
      <c r="C43" s="1">
        <v>27</v>
      </c>
      <c r="D43" s="1">
        <v>1034</v>
      </c>
      <c r="E43" s="1">
        <v>0</v>
      </c>
      <c r="F43" s="1">
        <v>87</v>
      </c>
      <c r="G43" s="1">
        <v>0</v>
      </c>
      <c r="H43" s="1">
        <v>6684</v>
      </c>
      <c r="I43" s="1">
        <v>0</v>
      </c>
      <c r="J43" s="1">
        <v>3038</v>
      </c>
      <c r="K43" s="2">
        <v>10869</v>
      </c>
    </row>
    <row r="44" spans="2:11" x14ac:dyDescent="0.25">
      <c r="B44" s="59" t="s">
        <v>24</v>
      </c>
      <c r="C44" s="4">
        <v>0</v>
      </c>
      <c r="D44" s="4">
        <v>595</v>
      </c>
      <c r="E44" s="4">
        <v>0</v>
      </c>
      <c r="F44" s="4">
        <v>20</v>
      </c>
      <c r="G44" s="4">
        <v>0</v>
      </c>
      <c r="H44" s="4">
        <v>0</v>
      </c>
      <c r="I44" s="4">
        <v>0</v>
      </c>
      <c r="J44" s="4">
        <v>0</v>
      </c>
      <c r="K44" s="54">
        <v>615</v>
      </c>
    </row>
    <row r="45" spans="2:11" x14ac:dyDescent="0.25">
      <c r="B45" s="59" t="s">
        <v>25</v>
      </c>
      <c r="C45" s="4">
        <v>0</v>
      </c>
      <c r="D45" s="4">
        <v>35</v>
      </c>
      <c r="E45" s="4">
        <v>0</v>
      </c>
      <c r="F45" s="4">
        <v>0</v>
      </c>
      <c r="G45" s="4">
        <v>0</v>
      </c>
      <c r="H45" s="4">
        <v>6684</v>
      </c>
      <c r="I45" s="4">
        <v>0</v>
      </c>
      <c r="J45" s="4">
        <v>3038</v>
      </c>
      <c r="K45" s="54">
        <v>9757</v>
      </c>
    </row>
    <row r="46" spans="2:11" ht="17.25" x14ac:dyDescent="0.25">
      <c r="B46" s="59" t="s">
        <v>192</v>
      </c>
      <c r="C46" s="4">
        <v>27</v>
      </c>
      <c r="D46" s="4">
        <v>404</v>
      </c>
      <c r="E46" s="4">
        <v>0</v>
      </c>
      <c r="F46" s="4">
        <v>67</v>
      </c>
      <c r="G46" s="4">
        <v>0</v>
      </c>
      <c r="H46" s="4">
        <v>0</v>
      </c>
      <c r="I46" s="4">
        <v>0</v>
      </c>
      <c r="J46" s="4">
        <v>0</v>
      </c>
      <c r="K46" s="54">
        <v>497</v>
      </c>
    </row>
    <row r="47" spans="2:11" x14ac:dyDescent="0.25">
      <c r="B47" s="58" t="s">
        <v>26</v>
      </c>
      <c r="C47" s="1">
        <v>56</v>
      </c>
      <c r="D47" s="1">
        <v>8641</v>
      </c>
      <c r="E47" s="1">
        <v>162</v>
      </c>
      <c r="F47" s="1">
        <v>937</v>
      </c>
      <c r="G47" s="1">
        <v>0</v>
      </c>
      <c r="H47" s="1">
        <v>0</v>
      </c>
      <c r="I47" s="1">
        <v>0</v>
      </c>
      <c r="J47" s="1">
        <v>0</v>
      </c>
      <c r="K47" s="2">
        <v>9796</v>
      </c>
    </row>
    <row r="48" spans="2:11" x14ac:dyDescent="0.25">
      <c r="B48" s="60" t="s">
        <v>28</v>
      </c>
      <c r="C48" s="4">
        <v>56</v>
      </c>
      <c r="D48" s="4">
        <v>799</v>
      </c>
      <c r="E48" s="4">
        <v>0</v>
      </c>
      <c r="F48" s="4">
        <v>253</v>
      </c>
      <c r="G48" s="4">
        <v>0</v>
      </c>
      <c r="H48" s="4">
        <v>0</v>
      </c>
      <c r="I48" s="4">
        <v>0</v>
      </c>
      <c r="J48" s="4">
        <v>0</v>
      </c>
      <c r="K48" s="54">
        <v>1108</v>
      </c>
    </row>
    <row r="49" spans="2:11" x14ac:dyDescent="0.25">
      <c r="B49" s="60" t="s">
        <v>49</v>
      </c>
      <c r="C49" s="4">
        <v>0</v>
      </c>
      <c r="D49" s="4">
        <v>321</v>
      </c>
      <c r="E49" s="4">
        <v>0</v>
      </c>
      <c r="F49" s="4">
        <v>0</v>
      </c>
      <c r="G49" s="4">
        <v>0</v>
      </c>
      <c r="H49" s="4">
        <v>0</v>
      </c>
      <c r="I49" s="4">
        <v>0</v>
      </c>
      <c r="J49" s="4">
        <v>0</v>
      </c>
      <c r="K49" s="54">
        <v>321</v>
      </c>
    </row>
    <row r="50" spans="2:11" x14ac:dyDescent="0.25">
      <c r="B50" s="60" t="s">
        <v>27</v>
      </c>
      <c r="C50" s="4">
        <v>0</v>
      </c>
      <c r="D50" s="4">
        <v>7521</v>
      </c>
      <c r="E50" s="4">
        <v>162</v>
      </c>
      <c r="F50" s="4">
        <v>684</v>
      </c>
      <c r="G50" s="4">
        <v>0</v>
      </c>
      <c r="H50" s="4">
        <v>0</v>
      </c>
      <c r="I50" s="4">
        <v>0</v>
      </c>
      <c r="J50" s="4">
        <v>0</v>
      </c>
      <c r="K50" s="54">
        <v>8367</v>
      </c>
    </row>
    <row r="51" spans="2:11" ht="17.25" x14ac:dyDescent="0.25">
      <c r="B51" s="58" t="s">
        <v>193</v>
      </c>
      <c r="C51" s="1">
        <v>0</v>
      </c>
      <c r="D51" s="1">
        <v>580</v>
      </c>
      <c r="E51" s="1">
        <v>0</v>
      </c>
      <c r="F51" s="1">
        <v>562</v>
      </c>
      <c r="G51" s="1">
        <v>0</v>
      </c>
      <c r="H51" s="1">
        <v>0</v>
      </c>
      <c r="I51" s="1">
        <v>0</v>
      </c>
      <c r="J51" s="1">
        <v>0</v>
      </c>
      <c r="K51" s="2">
        <v>1142</v>
      </c>
    </row>
    <row r="52" spans="2:11" x14ac:dyDescent="0.25">
      <c r="B52" s="61" t="s">
        <v>50</v>
      </c>
      <c r="C52" s="2">
        <v>30136</v>
      </c>
      <c r="D52" s="2">
        <v>17945</v>
      </c>
      <c r="E52" s="2">
        <v>3020</v>
      </c>
      <c r="F52" s="2">
        <v>3647</v>
      </c>
      <c r="G52" s="2">
        <v>12815</v>
      </c>
      <c r="H52" s="2">
        <v>9654</v>
      </c>
      <c r="I52" s="2">
        <v>5803</v>
      </c>
      <c r="J52" s="2">
        <v>22799</v>
      </c>
      <c r="K52" s="2">
        <v>105819</v>
      </c>
    </row>
    <row r="53" spans="2:11" ht="15" customHeight="1" x14ac:dyDescent="0.25">
      <c r="B53" s="431" t="s">
        <v>319</v>
      </c>
      <c r="C53" s="431"/>
      <c r="D53" s="431"/>
      <c r="E53" s="431"/>
      <c r="F53" s="431"/>
      <c r="G53" s="431"/>
      <c r="H53" s="431"/>
      <c r="I53" s="431"/>
      <c r="J53" s="431"/>
      <c r="K53" s="431"/>
    </row>
    <row r="54" spans="2:11" ht="39" customHeight="1" x14ac:dyDescent="0.25">
      <c r="B54" s="431"/>
      <c r="C54" s="431"/>
      <c r="D54" s="431"/>
      <c r="E54" s="431"/>
      <c r="F54" s="431"/>
      <c r="G54" s="431"/>
      <c r="H54" s="431"/>
      <c r="I54" s="431"/>
      <c r="J54" s="431"/>
      <c r="K54" s="431"/>
    </row>
    <row r="55" spans="2:11" x14ac:dyDescent="0.25">
      <c r="B55" s="5"/>
      <c r="C55" s="5"/>
      <c r="D55" s="5"/>
      <c r="E55" s="5"/>
      <c r="F55" s="5"/>
      <c r="G55" s="5"/>
      <c r="H55" s="5"/>
      <c r="I55" s="5"/>
      <c r="J55" s="5"/>
      <c r="K55" s="5"/>
    </row>
    <row r="56" spans="2:11" x14ac:dyDescent="0.25">
      <c r="B56" s="3" t="s">
        <v>53</v>
      </c>
      <c r="C56" s="5"/>
      <c r="D56" s="5"/>
      <c r="E56" s="5"/>
      <c r="F56" s="5"/>
      <c r="G56" s="5"/>
      <c r="H56" s="5"/>
      <c r="I56" s="5"/>
      <c r="J56" s="5"/>
      <c r="K56" s="5"/>
    </row>
    <row r="57" spans="2:11" x14ac:dyDescent="0.25">
      <c r="B57" s="5"/>
      <c r="C57" s="5"/>
      <c r="D57" s="5"/>
      <c r="E57" s="5"/>
      <c r="F57" s="5"/>
      <c r="G57" s="5"/>
      <c r="H57" s="5"/>
      <c r="I57" s="5"/>
      <c r="J57" s="5"/>
      <c r="K57" s="5"/>
    </row>
    <row r="58" spans="2:11" ht="30" x14ac:dyDescent="0.25">
      <c r="B58" s="55" t="s">
        <v>34</v>
      </c>
      <c r="C58" s="56" t="s">
        <v>35</v>
      </c>
      <c r="D58" s="56" t="s">
        <v>36</v>
      </c>
      <c r="E58" s="56" t="s">
        <v>37</v>
      </c>
      <c r="F58" s="56" t="s">
        <v>38</v>
      </c>
      <c r="G58" s="56" t="s">
        <v>39</v>
      </c>
      <c r="H58" s="56" t="s">
        <v>40</v>
      </c>
      <c r="I58" s="56" t="s">
        <v>41</v>
      </c>
      <c r="J58" s="56" t="s">
        <v>42</v>
      </c>
      <c r="K58" s="57" t="s">
        <v>43</v>
      </c>
    </row>
    <row r="59" spans="2:11" x14ac:dyDescent="0.25">
      <c r="B59" s="58" t="s">
        <v>44</v>
      </c>
      <c r="C59" s="1">
        <v>16</v>
      </c>
      <c r="D59" s="1">
        <v>14</v>
      </c>
      <c r="E59" s="1">
        <v>3</v>
      </c>
      <c r="F59" s="1">
        <v>0</v>
      </c>
      <c r="G59" s="1">
        <v>0</v>
      </c>
      <c r="H59" s="1">
        <v>0</v>
      </c>
      <c r="I59" s="1">
        <v>0</v>
      </c>
      <c r="J59" s="1">
        <v>0</v>
      </c>
      <c r="K59" s="2">
        <v>33</v>
      </c>
    </row>
    <row r="60" spans="2:11" x14ac:dyDescent="0.25">
      <c r="B60" s="58" t="s">
        <v>45</v>
      </c>
      <c r="C60" s="1">
        <v>0</v>
      </c>
      <c r="D60" s="1">
        <v>0</v>
      </c>
      <c r="E60" s="1">
        <v>0</v>
      </c>
      <c r="F60" s="1">
        <v>15</v>
      </c>
      <c r="G60" s="1">
        <v>0</v>
      </c>
      <c r="H60" s="1">
        <v>0</v>
      </c>
      <c r="I60" s="1">
        <v>0</v>
      </c>
      <c r="J60" s="1">
        <v>0</v>
      </c>
      <c r="K60" s="2">
        <v>15</v>
      </c>
    </row>
    <row r="61" spans="2:11" x14ac:dyDescent="0.25">
      <c r="B61" s="58" t="s">
        <v>46</v>
      </c>
      <c r="C61" s="1">
        <v>0</v>
      </c>
      <c r="D61" s="1">
        <v>273</v>
      </c>
      <c r="E61" s="1">
        <v>28</v>
      </c>
      <c r="F61" s="1">
        <v>219</v>
      </c>
      <c r="G61" s="1">
        <v>0</v>
      </c>
      <c r="H61" s="1">
        <v>0</v>
      </c>
      <c r="I61" s="1">
        <v>1</v>
      </c>
      <c r="J61" s="1">
        <v>0</v>
      </c>
      <c r="K61" s="2">
        <v>522</v>
      </c>
    </row>
    <row r="62" spans="2:11" x14ac:dyDescent="0.25">
      <c r="B62" s="59" t="s">
        <v>18</v>
      </c>
      <c r="C62" s="4">
        <v>0</v>
      </c>
      <c r="D62" s="4">
        <v>0</v>
      </c>
      <c r="E62" s="4">
        <v>0</v>
      </c>
      <c r="F62" s="4">
        <v>0</v>
      </c>
      <c r="G62" s="4">
        <v>0</v>
      </c>
      <c r="H62" s="4">
        <v>0</v>
      </c>
      <c r="I62" s="4">
        <v>0</v>
      </c>
      <c r="J62" s="4">
        <v>0</v>
      </c>
      <c r="K62" s="54">
        <v>0</v>
      </c>
    </row>
    <row r="63" spans="2:11" x14ac:dyDescent="0.25">
      <c r="B63" s="59" t="s">
        <v>47</v>
      </c>
      <c r="C63" s="4">
        <v>0</v>
      </c>
      <c r="D63" s="4">
        <v>273</v>
      </c>
      <c r="E63" s="4">
        <v>0</v>
      </c>
      <c r="F63" s="4">
        <v>94</v>
      </c>
      <c r="G63" s="4">
        <v>0</v>
      </c>
      <c r="H63" s="4">
        <v>0</v>
      </c>
      <c r="I63" s="4">
        <v>0</v>
      </c>
      <c r="J63" s="4">
        <v>0</v>
      </c>
      <c r="K63" s="54">
        <v>367</v>
      </c>
    </row>
    <row r="64" spans="2:11" x14ac:dyDescent="0.25">
      <c r="B64" s="59" t="s">
        <v>20</v>
      </c>
      <c r="C64" s="4">
        <v>0</v>
      </c>
      <c r="D64" s="4">
        <v>0</v>
      </c>
      <c r="E64" s="4">
        <v>28</v>
      </c>
      <c r="F64" s="4">
        <v>125</v>
      </c>
      <c r="G64" s="4">
        <v>0</v>
      </c>
      <c r="H64" s="4">
        <v>0</v>
      </c>
      <c r="I64" s="4">
        <v>0</v>
      </c>
      <c r="J64" s="4">
        <v>0</v>
      </c>
      <c r="K64" s="54">
        <v>154</v>
      </c>
    </row>
    <row r="65" spans="2:11" x14ac:dyDescent="0.25">
      <c r="B65" s="59" t="s">
        <v>21</v>
      </c>
      <c r="C65" s="4">
        <v>0</v>
      </c>
      <c r="D65" s="4">
        <v>0</v>
      </c>
      <c r="E65" s="4">
        <v>0</v>
      </c>
      <c r="F65" s="4">
        <v>0</v>
      </c>
      <c r="G65" s="4">
        <v>0</v>
      </c>
      <c r="H65" s="4">
        <v>0</v>
      </c>
      <c r="I65" s="4">
        <v>1</v>
      </c>
      <c r="J65" s="4">
        <v>0</v>
      </c>
      <c r="K65" s="54">
        <v>1</v>
      </c>
    </row>
    <row r="66" spans="2:11" x14ac:dyDescent="0.25">
      <c r="B66" s="59" t="s">
        <v>48</v>
      </c>
      <c r="C66" s="4">
        <v>0</v>
      </c>
      <c r="D66" s="4">
        <v>0</v>
      </c>
      <c r="E66" s="4">
        <v>0</v>
      </c>
      <c r="F66" s="4">
        <v>0</v>
      </c>
      <c r="G66" s="4">
        <v>0</v>
      </c>
      <c r="H66" s="4">
        <v>0</v>
      </c>
      <c r="I66" s="4">
        <v>0</v>
      </c>
      <c r="J66" s="4">
        <v>0</v>
      </c>
      <c r="K66" s="54">
        <v>0</v>
      </c>
    </row>
    <row r="67" spans="2:11" ht="17.25" x14ac:dyDescent="0.25">
      <c r="B67" s="60" t="s">
        <v>192</v>
      </c>
      <c r="C67" s="4">
        <v>0</v>
      </c>
      <c r="D67" s="4">
        <v>0</v>
      </c>
      <c r="E67" s="4">
        <v>0</v>
      </c>
      <c r="F67" s="4">
        <v>0</v>
      </c>
      <c r="G67" s="4">
        <v>0</v>
      </c>
      <c r="H67" s="4">
        <v>0</v>
      </c>
      <c r="I67" s="4">
        <v>0</v>
      </c>
      <c r="J67" s="4">
        <v>0</v>
      </c>
      <c r="K67" s="54">
        <v>0</v>
      </c>
    </row>
    <row r="68" spans="2:11" x14ac:dyDescent="0.25">
      <c r="B68" s="58" t="s">
        <v>23</v>
      </c>
      <c r="C68" s="1">
        <v>0</v>
      </c>
      <c r="D68" s="1">
        <v>0</v>
      </c>
      <c r="E68" s="1">
        <v>0</v>
      </c>
      <c r="F68" s="1">
        <v>6</v>
      </c>
      <c r="G68" s="1">
        <v>0</v>
      </c>
      <c r="H68" s="1">
        <v>0</v>
      </c>
      <c r="I68" s="1">
        <v>0</v>
      </c>
      <c r="J68" s="1">
        <v>16</v>
      </c>
      <c r="K68" s="2">
        <v>22</v>
      </c>
    </row>
    <row r="69" spans="2:11" x14ac:dyDescent="0.25">
      <c r="B69" s="59" t="s">
        <v>24</v>
      </c>
      <c r="C69" s="4">
        <v>0</v>
      </c>
      <c r="D69" s="4">
        <v>0</v>
      </c>
      <c r="E69" s="4">
        <v>0</v>
      </c>
      <c r="F69" s="4">
        <v>0</v>
      </c>
      <c r="G69" s="4">
        <v>0</v>
      </c>
      <c r="H69" s="4">
        <v>0</v>
      </c>
      <c r="I69" s="4">
        <v>0</v>
      </c>
      <c r="J69" s="4">
        <v>0</v>
      </c>
      <c r="K69" s="54">
        <v>0</v>
      </c>
    </row>
    <row r="70" spans="2:11" x14ac:dyDescent="0.25">
      <c r="B70" s="59" t="s">
        <v>25</v>
      </c>
      <c r="C70" s="4">
        <v>0</v>
      </c>
      <c r="D70" s="4">
        <v>0</v>
      </c>
      <c r="E70" s="4">
        <v>0</v>
      </c>
      <c r="F70" s="4">
        <v>0</v>
      </c>
      <c r="G70" s="4">
        <v>0</v>
      </c>
      <c r="H70" s="4">
        <v>0</v>
      </c>
      <c r="I70" s="4">
        <v>0</v>
      </c>
      <c r="J70" s="4">
        <v>16</v>
      </c>
      <c r="K70" s="54">
        <v>16</v>
      </c>
    </row>
    <row r="71" spans="2:11" ht="17.25" x14ac:dyDescent="0.25">
      <c r="B71" s="59" t="s">
        <v>194</v>
      </c>
      <c r="C71" s="4">
        <v>0</v>
      </c>
      <c r="D71" s="4">
        <v>0</v>
      </c>
      <c r="E71" s="4">
        <v>0</v>
      </c>
      <c r="F71" s="4">
        <v>6</v>
      </c>
      <c r="G71" s="4">
        <v>0</v>
      </c>
      <c r="H71" s="4">
        <v>0</v>
      </c>
      <c r="I71" s="4">
        <v>0</v>
      </c>
      <c r="J71" s="4">
        <v>0</v>
      </c>
      <c r="K71" s="54">
        <v>6</v>
      </c>
    </row>
    <row r="72" spans="2:11" x14ac:dyDescent="0.25">
      <c r="B72" s="58" t="s">
        <v>26</v>
      </c>
      <c r="C72" s="1">
        <v>0</v>
      </c>
      <c r="D72" s="1">
        <v>0</v>
      </c>
      <c r="E72" s="1">
        <v>0</v>
      </c>
      <c r="F72" s="1">
        <v>465</v>
      </c>
      <c r="G72" s="1">
        <v>0</v>
      </c>
      <c r="H72" s="1">
        <v>0</v>
      </c>
      <c r="I72" s="1">
        <v>0</v>
      </c>
      <c r="J72" s="1">
        <v>0</v>
      </c>
      <c r="K72" s="2">
        <v>465</v>
      </c>
    </row>
    <row r="73" spans="2:11" x14ac:dyDescent="0.25">
      <c r="B73" s="60" t="s">
        <v>28</v>
      </c>
      <c r="C73" s="4">
        <v>0</v>
      </c>
      <c r="D73" s="4">
        <v>0</v>
      </c>
      <c r="E73" s="4">
        <v>0</v>
      </c>
      <c r="F73" s="4">
        <v>0</v>
      </c>
      <c r="G73" s="4">
        <v>0</v>
      </c>
      <c r="H73" s="4">
        <v>0</v>
      </c>
      <c r="I73" s="4">
        <v>0</v>
      </c>
      <c r="J73" s="4">
        <v>0</v>
      </c>
      <c r="K73" s="54">
        <v>0</v>
      </c>
    </row>
    <row r="74" spans="2:11" x14ac:dyDescent="0.25">
      <c r="B74" s="60" t="s">
        <v>49</v>
      </c>
      <c r="C74" s="4">
        <v>0</v>
      </c>
      <c r="D74" s="4">
        <v>0</v>
      </c>
      <c r="E74" s="4">
        <v>0</v>
      </c>
      <c r="F74" s="4">
        <v>0</v>
      </c>
      <c r="G74" s="4">
        <v>0</v>
      </c>
      <c r="H74" s="4">
        <v>0</v>
      </c>
      <c r="I74" s="4">
        <v>0</v>
      </c>
      <c r="J74" s="4">
        <v>0</v>
      </c>
      <c r="K74" s="54">
        <v>0</v>
      </c>
    </row>
    <row r="75" spans="2:11" x14ac:dyDescent="0.25">
      <c r="B75" s="60" t="s">
        <v>27</v>
      </c>
      <c r="C75" s="4">
        <v>0</v>
      </c>
      <c r="D75" s="4">
        <v>0</v>
      </c>
      <c r="E75" s="4">
        <v>0</v>
      </c>
      <c r="F75" s="4">
        <v>465</v>
      </c>
      <c r="G75" s="4">
        <v>0</v>
      </c>
      <c r="H75" s="4">
        <v>0</v>
      </c>
      <c r="I75" s="4">
        <v>0</v>
      </c>
      <c r="J75" s="4">
        <v>0</v>
      </c>
      <c r="K75" s="54">
        <v>465</v>
      </c>
    </row>
    <row r="76" spans="2:11" ht="17.25" x14ac:dyDescent="0.25">
      <c r="B76" s="58" t="s">
        <v>195</v>
      </c>
      <c r="C76" s="1">
        <v>0</v>
      </c>
      <c r="D76" s="1">
        <v>293</v>
      </c>
      <c r="E76" s="1">
        <v>0</v>
      </c>
      <c r="F76" s="1">
        <v>275</v>
      </c>
      <c r="G76" s="1">
        <v>0</v>
      </c>
      <c r="H76" s="1">
        <v>0</v>
      </c>
      <c r="I76" s="1">
        <v>0</v>
      </c>
      <c r="J76" s="1">
        <v>0</v>
      </c>
      <c r="K76" s="2">
        <v>568</v>
      </c>
    </row>
    <row r="77" spans="2:11" x14ac:dyDescent="0.25">
      <c r="B77" s="61" t="s">
        <v>50</v>
      </c>
      <c r="C77" s="2">
        <v>16</v>
      </c>
      <c r="D77" s="2">
        <v>580</v>
      </c>
      <c r="E77" s="2">
        <v>31</v>
      </c>
      <c r="F77" s="2">
        <v>982</v>
      </c>
      <c r="G77" s="2">
        <v>0</v>
      </c>
      <c r="H77" s="2">
        <v>0</v>
      </c>
      <c r="I77" s="2">
        <v>1</v>
      </c>
      <c r="J77" s="2">
        <v>16</v>
      </c>
      <c r="K77" s="2">
        <v>1625</v>
      </c>
    </row>
    <row r="78" spans="2:11" ht="15" customHeight="1" x14ac:dyDescent="0.25">
      <c r="B78" s="431" t="s">
        <v>320</v>
      </c>
      <c r="C78" s="431"/>
      <c r="D78" s="431"/>
      <c r="E78" s="431"/>
      <c r="F78" s="431"/>
      <c r="G78" s="431"/>
      <c r="H78" s="431"/>
      <c r="I78" s="431"/>
      <c r="J78" s="431"/>
      <c r="K78" s="431"/>
    </row>
    <row r="79" spans="2:11" ht="48" customHeight="1" x14ac:dyDescent="0.25">
      <c r="B79" s="431"/>
      <c r="C79" s="431"/>
      <c r="D79" s="431"/>
      <c r="E79" s="431"/>
      <c r="F79" s="431"/>
      <c r="G79" s="431"/>
      <c r="H79" s="431"/>
      <c r="I79" s="431"/>
      <c r="J79" s="431"/>
      <c r="K79" s="431"/>
    </row>
    <row r="80" spans="2:11" x14ac:dyDescent="0.25">
      <c r="B80" s="5"/>
      <c r="C80" s="5"/>
      <c r="D80" s="5"/>
      <c r="E80" s="5"/>
      <c r="F80" s="5"/>
      <c r="G80" s="5"/>
      <c r="H80" s="5"/>
      <c r="I80" s="5"/>
      <c r="J80" s="5"/>
      <c r="K80" s="5"/>
    </row>
    <row r="81" spans="2:11" ht="17.25" x14ac:dyDescent="0.25">
      <c r="B81" s="3" t="s">
        <v>190</v>
      </c>
      <c r="C81" s="5"/>
      <c r="D81" s="5"/>
      <c r="E81" s="5"/>
      <c r="F81" s="5"/>
      <c r="G81" s="5"/>
      <c r="H81" s="5"/>
      <c r="I81" s="5"/>
      <c r="J81" s="5"/>
      <c r="K81" s="5"/>
    </row>
    <row r="82" spans="2:11" x14ac:dyDescent="0.25">
      <c r="B82" s="5"/>
      <c r="C82" s="5"/>
      <c r="D82" s="5"/>
      <c r="E82" s="5"/>
      <c r="F82" s="5"/>
      <c r="G82" s="5"/>
      <c r="H82" s="5"/>
      <c r="I82" s="5"/>
      <c r="J82" s="5"/>
      <c r="K82" s="5"/>
    </row>
    <row r="83" spans="2:11" ht="30" x14ac:dyDescent="0.25">
      <c r="B83" s="169" t="s">
        <v>54</v>
      </c>
      <c r="C83" s="170" t="s">
        <v>36</v>
      </c>
      <c r="D83" s="170" t="s">
        <v>35</v>
      </c>
      <c r="E83" s="170" t="s">
        <v>37</v>
      </c>
      <c r="F83" s="170" t="s">
        <v>174</v>
      </c>
      <c r="G83" s="170" t="s">
        <v>50</v>
      </c>
      <c r="H83" s="261"/>
      <c r="I83" s="5"/>
      <c r="J83" s="5"/>
      <c r="K83" s="5"/>
    </row>
    <row r="84" spans="2:11" x14ac:dyDescent="0.25">
      <c r="B84" s="164" t="s">
        <v>15</v>
      </c>
      <c r="C84" s="167">
        <v>106</v>
      </c>
      <c r="D84" s="167">
        <v>46</v>
      </c>
      <c r="E84" s="167">
        <v>4</v>
      </c>
      <c r="F84" s="167">
        <v>23</v>
      </c>
      <c r="G84" s="260">
        <v>179</v>
      </c>
      <c r="H84" s="5"/>
      <c r="I84" s="5"/>
      <c r="J84" s="5"/>
      <c r="K84" s="5"/>
    </row>
    <row r="85" spans="2:11" x14ac:dyDescent="0.25">
      <c r="B85" s="166" t="s">
        <v>16</v>
      </c>
      <c r="C85" s="168">
        <v>439</v>
      </c>
      <c r="D85" s="168">
        <v>20</v>
      </c>
      <c r="E85" s="168">
        <v>0</v>
      </c>
      <c r="F85" s="168">
        <v>2044</v>
      </c>
      <c r="G85" s="260">
        <v>2503</v>
      </c>
      <c r="H85" s="5"/>
      <c r="I85" s="5"/>
      <c r="J85" s="5"/>
      <c r="K85" s="5"/>
    </row>
    <row r="86" spans="2:11" x14ac:dyDescent="0.25">
      <c r="B86" s="165" t="s">
        <v>46</v>
      </c>
      <c r="C86" s="168">
        <v>2185</v>
      </c>
      <c r="D86" s="168">
        <v>156</v>
      </c>
      <c r="E86" s="168">
        <v>0</v>
      </c>
      <c r="F86" s="168">
        <v>2901</v>
      </c>
      <c r="G86" s="260">
        <v>5242</v>
      </c>
      <c r="H86" s="5"/>
      <c r="I86" s="5"/>
      <c r="J86" s="5"/>
      <c r="K86" s="5"/>
    </row>
    <row r="87" spans="2:11" x14ac:dyDescent="0.25">
      <c r="B87" s="165" t="s">
        <v>23</v>
      </c>
      <c r="C87" s="168">
        <v>201</v>
      </c>
      <c r="D87" s="168">
        <v>0</v>
      </c>
      <c r="E87" s="168">
        <v>0</v>
      </c>
      <c r="F87" s="168">
        <v>0</v>
      </c>
      <c r="G87" s="260">
        <v>201</v>
      </c>
      <c r="H87" s="5"/>
      <c r="I87" s="5"/>
      <c r="J87" s="5"/>
      <c r="K87" s="5"/>
    </row>
    <row r="88" spans="2:11" x14ac:dyDescent="0.25">
      <c r="B88" s="165" t="s">
        <v>26</v>
      </c>
      <c r="C88" s="168">
        <v>1105</v>
      </c>
      <c r="D88" s="168">
        <v>0</v>
      </c>
      <c r="E88" s="168">
        <v>0</v>
      </c>
      <c r="F88" s="168">
        <v>1010</v>
      </c>
      <c r="G88" s="260">
        <v>2115</v>
      </c>
      <c r="H88" s="5"/>
      <c r="I88" s="5"/>
      <c r="J88" s="5"/>
      <c r="K88" s="5"/>
    </row>
    <row r="89" spans="2:11" x14ac:dyDescent="0.25">
      <c r="B89" s="165" t="s">
        <v>29</v>
      </c>
      <c r="C89" s="168">
        <v>1167</v>
      </c>
      <c r="D89" s="168">
        <v>0</v>
      </c>
      <c r="E89" s="168">
        <v>0</v>
      </c>
      <c r="F89" s="168">
        <v>420</v>
      </c>
      <c r="G89" s="260">
        <v>1587</v>
      </c>
      <c r="H89" s="5"/>
      <c r="I89" s="5"/>
      <c r="J89" s="5"/>
      <c r="K89" s="5"/>
    </row>
    <row r="90" spans="2:11" x14ac:dyDescent="0.25">
      <c r="B90" s="62" t="s">
        <v>50</v>
      </c>
      <c r="C90" s="2">
        <v>5203</v>
      </c>
      <c r="D90" s="2">
        <v>222</v>
      </c>
      <c r="E90" s="2">
        <v>4</v>
      </c>
      <c r="F90" s="2">
        <v>6398</v>
      </c>
      <c r="G90" s="260">
        <v>11827</v>
      </c>
      <c r="H90" s="5"/>
      <c r="I90" s="5"/>
      <c r="J90" s="5"/>
      <c r="K90" s="5"/>
    </row>
    <row r="91" spans="2:11" ht="60" x14ac:dyDescent="0.25">
      <c r="B91" s="63" t="s">
        <v>175</v>
      </c>
      <c r="C91" s="5"/>
      <c r="D91" s="5"/>
      <c r="E91" s="5"/>
      <c r="F91" s="5"/>
      <c r="G91" s="5"/>
      <c r="H91" s="5"/>
      <c r="I91" s="5"/>
      <c r="J91" s="5"/>
      <c r="K91" s="5"/>
    </row>
    <row r="92" spans="2:11" x14ac:dyDescent="0.25">
      <c r="B92" s="5"/>
      <c r="C92" s="5"/>
      <c r="D92" s="5"/>
      <c r="E92" s="5"/>
      <c r="F92" s="5"/>
      <c r="G92" s="5"/>
      <c r="H92" s="5"/>
      <c r="I92" s="5"/>
      <c r="J92" s="5"/>
      <c r="K92" s="5"/>
    </row>
    <row r="93" spans="2:11" x14ac:dyDescent="0.25">
      <c r="B93" s="5"/>
      <c r="C93" s="5"/>
      <c r="D93" s="5"/>
      <c r="E93" s="5"/>
      <c r="F93" s="5"/>
      <c r="G93" s="5"/>
      <c r="H93" s="5"/>
      <c r="I93" s="5"/>
      <c r="J93" s="5"/>
      <c r="K93" s="5"/>
    </row>
    <row r="94" spans="2:11" x14ac:dyDescent="0.25">
      <c r="B94" s="5"/>
      <c r="C94" s="5"/>
      <c r="D94" s="5"/>
      <c r="E94" s="5"/>
      <c r="F94" s="5"/>
      <c r="G94" s="5"/>
      <c r="H94" s="5"/>
      <c r="I94" s="5"/>
      <c r="J94" s="5"/>
      <c r="K94" s="5"/>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2"/>
  <sheetViews>
    <sheetView showGridLines="0" workbookViewId="0">
      <selection activeCell="C23" sqref="C23"/>
    </sheetView>
  </sheetViews>
  <sheetFormatPr defaultColWidth="9.140625" defaultRowHeight="15" x14ac:dyDescent="0.25"/>
  <cols>
    <col min="2" max="2" width="24.28515625" customWidth="1"/>
    <col min="3" max="8" width="13.28515625" customWidth="1"/>
  </cols>
  <sheetData>
    <row r="3" spans="2:12" x14ac:dyDescent="0.25">
      <c r="B3" s="422" t="s">
        <v>55</v>
      </c>
      <c r="C3" s="422"/>
      <c r="D3" s="422"/>
      <c r="E3" s="422"/>
      <c r="F3" s="422"/>
      <c r="G3" s="422"/>
      <c r="H3" s="422"/>
      <c r="I3" s="6"/>
      <c r="J3" s="6"/>
      <c r="K3" s="6"/>
      <c r="L3" s="6"/>
    </row>
    <row r="4" spans="2:12" ht="15.75" thickBot="1" x14ac:dyDescent="0.3">
      <c r="B4" s="423"/>
      <c r="C4" s="423"/>
      <c r="D4" s="423"/>
      <c r="E4" s="423"/>
      <c r="F4" s="423"/>
      <c r="G4" s="423"/>
      <c r="H4" s="423"/>
      <c r="I4" s="424" t="s">
        <v>11</v>
      </c>
      <c r="J4" s="425"/>
      <c r="K4" s="6"/>
      <c r="L4" s="6"/>
    </row>
    <row r="6" spans="2:12" x14ac:dyDescent="0.25">
      <c r="B6" s="207"/>
      <c r="C6" s="428" t="s">
        <v>196</v>
      </c>
      <c r="D6" s="426"/>
      <c r="E6" s="428" t="s">
        <v>208</v>
      </c>
      <c r="F6" s="427"/>
      <c r="G6" s="428" t="s">
        <v>197</v>
      </c>
      <c r="H6" s="427"/>
    </row>
    <row r="7" spans="2:12" x14ac:dyDescent="0.25">
      <c r="B7" s="37"/>
      <c r="C7" s="38" t="s">
        <v>288</v>
      </c>
      <c r="D7" s="38" t="s">
        <v>289</v>
      </c>
      <c r="E7" s="38" t="s">
        <v>288</v>
      </c>
      <c r="F7" s="38" t="s">
        <v>289</v>
      </c>
      <c r="G7" s="38" t="s">
        <v>288</v>
      </c>
      <c r="H7" s="38" t="s">
        <v>289</v>
      </c>
    </row>
    <row r="8" spans="2:12" x14ac:dyDescent="0.25">
      <c r="B8" s="65" t="s">
        <v>15</v>
      </c>
      <c r="C8" s="184">
        <v>106.4</v>
      </c>
      <c r="D8" s="196">
        <v>101</v>
      </c>
      <c r="E8" s="191">
        <v>31.5</v>
      </c>
      <c r="F8" s="185">
        <v>31.4</v>
      </c>
      <c r="G8" s="191">
        <v>30.8</v>
      </c>
      <c r="H8" s="175">
        <v>30.8</v>
      </c>
    </row>
    <row r="9" spans="2:12" x14ac:dyDescent="0.25">
      <c r="B9" s="65" t="s">
        <v>16</v>
      </c>
      <c r="C9" s="187">
        <v>64.2</v>
      </c>
      <c r="D9" s="197">
        <v>58.8</v>
      </c>
      <c r="E9" s="189">
        <v>12.3</v>
      </c>
      <c r="F9" s="186">
        <v>12.2</v>
      </c>
      <c r="G9" s="199">
        <v>12.5</v>
      </c>
      <c r="H9" s="177">
        <v>12.3</v>
      </c>
    </row>
    <row r="10" spans="2:12" x14ac:dyDescent="0.25">
      <c r="B10" s="65" t="s">
        <v>46</v>
      </c>
      <c r="C10" s="190">
        <v>67.3</v>
      </c>
      <c r="D10" s="198">
        <v>63.9</v>
      </c>
      <c r="E10" s="80">
        <v>27.9</v>
      </c>
      <c r="F10" s="188">
        <v>27.4</v>
      </c>
      <c r="G10" s="193">
        <v>0.4</v>
      </c>
      <c r="H10" s="177">
        <v>0.4</v>
      </c>
    </row>
    <row r="11" spans="2:12" x14ac:dyDescent="0.25">
      <c r="B11" s="66" t="s">
        <v>18</v>
      </c>
      <c r="C11" s="67">
        <v>8.1999999999999993</v>
      </c>
      <c r="D11" s="178">
        <v>8.1</v>
      </c>
      <c r="E11" s="194">
        <v>2.5</v>
      </c>
      <c r="F11" s="178">
        <v>2.5</v>
      </c>
      <c r="G11" s="67">
        <v>0</v>
      </c>
      <c r="H11" s="67">
        <v>0</v>
      </c>
    </row>
    <row r="12" spans="2:12" x14ac:dyDescent="0.25">
      <c r="B12" s="68" t="s">
        <v>19</v>
      </c>
      <c r="C12" s="69">
        <v>40</v>
      </c>
      <c r="D12" s="154">
        <v>37.6</v>
      </c>
      <c r="E12" s="69">
        <v>18.3</v>
      </c>
      <c r="F12" s="154">
        <v>17.899999999999999</v>
      </c>
      <c r="G12" s="69">
        <v>0</v>
      </c>
      <c r="H12" s="69">
        <v>0</v>
      </c>
    </row>
    <row r="13" spans="2:12" x14ac:dyDescent="0.25">
      <c r="B13" s="68" t="s">
        <v>20</v>
      </c>
      <c r="C13" s="69">
        <v>8</v>
      </c>
      <c r="D13" s="154">
        <v>7.8</v>
      </c>
      <c r="E13" s="69">
        <v>2</v>
      </c>
      <c r="F13" s="154">
        <v>2</v>
      </c>
      <c r="G13" s="69">
        <v>0.3</v>
      </c>
      <c r="H13" s="69">
        <v>0.3</v>
      </c>
    </row>
    <row r="14" spans="2:12" x14ac:dyDescent="0.25">
      <c r="B14" s="68" t="s">
        <v>21</v>
      </c>
      <c r="C14" s="69">
        <v>7</v>
      </c>
      <c r="D14" s="154">
        <v>6.7</v>
      </c>
      <c r="E14" s="69">
        <v>3.7</v>
      </c>
      <c r="F14" s="154">
        <v>3.6</v>
      </c>
      <c r="G14" s="69">
        <v>0.1</v>
      </c>
      <c r="H14" s="69">
        <v>0.1</v>
      </c>
    </row>
    <row r="15" spans="2:12" x14ac:dyDescent="0.25">
      <c r="B15" s="245" t="s">
        <v>22</v>
      </c>
      <c r="C15" s="180">
        <v>4.0999999999999996</v>
      </c>
      <c r="D15" s="179">
        <v>3.7</v>
      </c>
      <c r="E15" s="180">
        <v>1.5</v>
      </c>
      <c r="F15" s="179">
        <v>1.4</v>
      </c>
      <c r="G15" s="180">
        <v>0</v>
      </c>
      <c r="H15" s="181">
        <v>0</v>
      </c>
    </row>
    <row r="16" spans="2:12" x14ac:dyDescent="0.25">
      <c r="B16" s="65" t="s">
        <v>23</v>
      </c>
      <c r="C16" s="190">
        <v>7.8</v>
      </c>
      <c r="D16" s="188">
        <v>7.4</v>
      </c>
      <c r="E16" s="200">
        <v>3</v>
      </c>
      <c r="F16" s="188">
        <v>2.9</v>
      </c>
      <c r="G16" s="200">
        <v>1</v>
      </c>
      <c r="H16" s="176">
        <v>0.7</v>
      </c>
    </row>
    <row r="17" spans="2:8" x14ac:dyDescent="0.25">
      <c r="B17" s="174" t="s">
        <v>24</v>
      </c>
      <c r="C17" s="182">
        <v>7.8</v>
      </c>
      <c r="D17" s="183">
        <v>7.4</v>
      </c>
      <c r="E17" s="195">
        <v>3</v>
      </c>
      <c r="F17" s="183">
        <v>2.9</v>
      </c>
      <c r="G17" s="182">
        <v>1</v>
      </c>
      <c r="H17" s="182">
        <v>0.7</v>
      </c>
    </row>
    <row r="18" spans="2:8" x14ac:dyDescent="0.25">
      <c r="B18" s="70" t="s">
        <v>50</v>
      </c>
      <c r="C18" s="71">
        <v>245.7</v>
      </c>
      <c r="D18" s="71">
        <v>231.1</v>
      </c>
      <c r="E18" s="71">
        <v>74.8</v>
      </c>
      <c r="F18" s="71">
        <v>74</v>
      </c>
      <c r="G18" s="71">
        <v>44.7</v>
      </c>
      <c r="H18" s="71">
        <v>44.2</v>
      </c>
    </row>
    <row r="19" spans="2:8" x14ac:dyDescent="0.25">
      <c r="B19" s="5"/>
      <c r="C19" s="5"/>
      <c r="D19" s="5"/>
      <c r="E19" s="5"/>
      <c r="F19" s="5"/>
      <c r="G19" s="5"/>
      <c r="H19" s="5"/>
    </row>
    <row r="20" spans="2:8" x14ac:dyDescent="0.25">
      <c r="B20" s="72" t="s">
        <v>322</v>
      </c>
      <c r="C20" s="5"/>
      <c r="D20" s="5"/>
      <c r="E20" s="5"/>
      <c r="F20" s="5"/>
      <c r="G20" s="5"/>
      <c r="H20" s="5"/>
    </row>
    <row r="21" spans="2:8" x14ac:dyDescent="0.25">
      <c r="B21" s="5"/>
      <c r="C21" s="5"/>
      <c r="D21" s="5"/>
      <c r="E21" s="5"/>
      <c r="F21" s="5"/>
      <c r="G21" s="5"/>
      <c r="H21" s="5"/>
    </row>
    <row r="22" spans="2:8" x14ac:dyDescent="0.25">
      <c r="B22" s="5"/>
      <c r="C22" s="5"/>
      <c r="D22" s="5"/>
      <c r="E22" s="5"/>
      <c r="F22" s="5"/>
      <c r="G22" s="5"/>
      <c r="H22" s="5"/>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9"/>
  <sheetViews>
    <sheetView showGridLines="0" workbookViewId="0">
      <selection activeCell="J13" sqref="J13"/>
    </sheetView>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422" t="s">
        <v>10</v>
      </c>
      <c r="C3" s="422"/>
      <c r="D3" s="422"/>
      <c r="E3" s="422"/>
      <c r="F3" s="422"/>
      <c r="G3" s="422"/>
      <c r="H3" s="422"/>
      <c r="I3" s="422"/>
      <c r="J3" s="422"/>
      <c r="K3" s="6"/>
      <c r="L3" s="6"/>
    </row>
    <row r="4" spans="2:12" ht="15.75" thickBot="1" x14ac:dyDescent="0.3">
      <c r="B4" s="423"/>
      <c r="C4" s="423"/>
      <c r="D4" s="423"/>
      <c r="E4" s="423"/>
      <c r="F4" s="423"/>
      <c r="G4" s="423"/>
      <c r="H4" s="423"/>
      <c r="I4" s="423"/>
      <c r="J4" s="423"/>
      <c r="K4" s="424" t="s">
        <v>11</v>
      </c>
      <c r="L4" s="425"/>
    </row>
    <row r="5" spans="2:12" x14ac:dyDescent="0.25">
      <c r="B5" s="17"/>
      <c r="C5" s="17"/>
      <c r="D5" s="17"/>
      <c r="E5" s="17"/>
      <c r="F5" s="17"/>
      <c r="G5" s="17"/>
      <c r="H5" s="17"/>
      <c r="I5" s="17"/>
      <c r="J5" s="17"/>
      <c r="K5" s="17"/>
      <c r="L5" s="17"/>
    </row>
    <row r="6" spans="2:12" x14ac:dyDescent="0.25">
      <c r="B6" s="73" t="s">
        <v>56</v>
      </c>
      <c r="C6" s="5"/>
      <c r="D6" s="5"/>
      <c r="E6" s="5"/>
      <c r="F6" s="5"/>
      <c r="G6" s="5"/>
      <c r="H6" s="5"/>
      <c r="I6" s="5"/>
      <c r="J6" s="5"/>
    </row>
    <row r="7" spans="2:12" x14ac:dyDescent="0.25">
      <c r="B7" s="5"/>
      <c r="C7" s="5"/>
      <c r="D7" s="5"/>
      <c r="E7" s="5"/>
      <c r="F7" s="5"/>
      <c r="G7" s="5"/>
      <c r="H7" s="5"/>
      <c r="I7" s="5"/>
      <c r="J7" s="5"/>
    </row>
    <row r="8" spans="2:12" x14ac:dyDescent="0.25">
      <c r="B8" s="206"/>
      <c r="C8" s="432" t="s">
        <v>57</v>
      </c>
      <c r="D8" s="432"/>
      <c r="E8" s="432"/>
      <c r="F8" s="433"/>
      <c r="G8" s="434" t="s">
        <v>58</v>
      </c>
      <c r="H8" s="432"/>
      <c r="I8" s="432"/>
      <c r="J8" s="433"/>
    </row>
    <row r="9" spans="2:12" ht="15" customHeight="1" x14ac:dyDescent="0.25">
      <c r="B9" s="207"/>
      <c r="C9" s="435" t="s">
        <v>209</v>
      </c>
      <c r="D9" s="436"/>
      <c r="E9" s="437" t="s">
        <v>210</v>
      </c>
      <c r="F9" s="436"/>
      <c r="G9" s="437" t="s">
        <v>209</v>
      </c>
      <c r="H9" s="436"/>
      <c r="I9" s="437" t="s">
        <v>211</v>
      </c>
      <c r="J9" s="436"/>
    </row>
    <row r="10" spans="2:12" x14ac:dyDescent="0.25">
      <c r="B10" s="37"/>
      <c r="C10" s="156" t="s">
        <v>288</v>
      </c>
      <c r="D10" s="74" t="s">
        <v>289</v>
      </c>
      <c r="E10" s="74" t="s">
        <v>288</v>
      </c>
      <c r="F10" s="74" t="s">
        <v>289</v>
      </c>
      <c r="G10" s="74" t="s">
        <v>288</v>
      </c>
      <c r="H10" s="74" t="s">
        <v>289</v>
      </c>
      <c r="I10" s="74" t="s">
        <v>288</v>
      </c>
      <c r="J10" s="74" t="s">
        <v>289</v>
      </c>
    </row>
    <row r="11" spans="2:12" x14ac:dyDescent="0.25">
      <c r="B11" s="75" t="s">
        <v>15</v>
      </c>
      <c r="C11" s="191">
        <v>22.2</v>
      </c>
      <c r="D11" s="196">
        <v>23.1</v>
      </c>
      <c r="E11" s="191">
        <v>45.5</v>
      </c>
      <c r="F11" s="196">
        <v>43.2</v>
      </c>
      <c r="G11" s="191">
        <v>4.0999999999999996</v>
      </c>
      <c r="H11" s="196">
        <v>4.0999999999999996</v>
      </c>
      <c r="I11" s="191">
        <v>2.5</v>
      </c>
      <c r="J11" s="191">
        <v>2.7</v>
      </c>
    </row>
    <row r="12" spans="2:12" x14ac:dyDescent="0.25">
      <c r="B12" s="75" t="s">
        <v>16</v>
      </c>
      <c r="C12" s="192">
        <v>10.199999999999999</v>
      </c>
      <c r="D12" s="198">
        <v>10.5</v>
      </c>
      <c r="E12" s="192">
        <v>39.4</v>
      </c>
      <c r="F12" s="198">
        <v>39</v>
      </c>
      <c r="G12" s="192">
        <v>1.7</v>
      </c>
      <c r="H12" s="198">
        <v>1.7</v>
      </c>
      <c r="I12" s="192">
        <v>2.8</v>
      </c>
      <c r="J12" s="192">
        <v>2.6</v>
      </c>
    </row>
    <row r="13" spans="2:12" x14ac:dyDescent="0.25">
      <c r="B13" s="75" t="s">
        <v>46</v>
      </c>
      <c r="C13" s="204">
        <v>27.9</v>
      </c>
      <c r="D13" s="198">
        <v>27.4</v>
      </c>
      <c r="E13" s="204">
        <v>62.9</v>
      </c>
      <c r="F13" s="198">
        <v>58.4</v>
      </c>
      <c r="G13" s="204">
        <v>0</v>
      </c>
      <c r="H13" s="205">
        <v>0</v>
      </c>
      <c r="I13" s="204">
        <v>0.1</v>
      </c>
      <c r="J13" s="204">
        <v>0.1</v>
      </c>
    </row>
    <row r="14" spans="2:12" x14ac:dyDescent="0.25">
      <c r="B14" s="208" t="s">
        <v>23</v>
      </c>
      <c r="C14" s="203">
        <v>3</v>
      </c>
      <c r="D14" s="202">
        <v>3</v>
      </c>
      <c r="E14" s="203">
        <v>4.3</v>
      </c>
      <c r="F14" s="202">
        <v>4.4000000000000004</v>
      </c>
      <c r="G14" s="203">
        <v>0.08</v>
      </c>
      <c r="H14" s="202">
        <v>0.05</v>
      </c>
      <c r="I14" s="203">
        <v>0.08</v>
      </c>
      <c r="J14" s="201">
        <v>0.06</v>
      </c>
    </row>
    <row r="15" spans="2:12" x14ac:dyDescent="0.25">
      <c r="B15" s="82" t="s">
        <v>50</v>
      </c>
      <c r="C15" s="83">
        <v>63.3</v>
      </c>
      <c r="D15" s="83">
        <v>64.2</v>
      </c>
      <c r="E15" s="83">
        <v>152.1</v>
      </c>
      <c r="F15" s="83">
        <v>145</v>
      </c>
      <c r="G15" s="83">
        <v>5.8</v>
      </c>
      <c r="H15" s="83">
        <v>5.8</v>
      </c>
      <c r="I15" s="83">
        <v>5.4</v>
      </c>
      <c r="J15" s="83">
        <v>5.4</v>
      </c>
    </row>
    <row r="16" spans="2:12" x14ac:dyDescent="0.25">
      <c r="B16" s="84"/>
      <c r="C16" s="5"/>
      <c r="D16" s="5"/>
      <c r="E16" s="5"/>
      <c r="F16" s="5"/>
      <c r="G16" s="5"/>
      <c r="H16" s="5"/>
      <c r="I16" s="5"/>
      <c r="J16" s="5"/>
    </row>
    <row r="17" spans="2:10" x14ac:dyDescent="0.25">
      <c r="B17" s="85" t="s">
        <v>212</v>
      </c>
      <c r="C17" s="5"/>
      <c r="D17" s="5"/>
      <c r="E17" s="5"/>
      <c r="F17" s="5"/>
      <c r="G17" s="5"/>
      <c r="H17" s="5"/>
      <c r="I17" s="5"/>
      <c r="J17" s="5"/>
    </row>
    <row r="18" spans="2:10" x14ac:dyDescent="0.25">
      <c r="B18" s="85"/>
      <c r="C18" s="5"/>
      <c r="D18" s="5"/>
      <c r="E18" s="5"/>
      <c r="F18" s="5"/>
      <c r="G18" s="5"/>
      <c r="H18" s="5"/>
      <c r="I18" s="5"/>
      <c r="J18" s="5"/>
    </row>
    <row r="19" spans="2:10" x14ac:dyDescent="0.25">
      <c r="B19" s="5"/>
      <c r="C19" s="5"/>
      <c r="D19" s="5"/>
      <c r="E19" s="5"/>
      <c r="F19" s="5"/>
      <c r="G19" s="5"/>
      <c r="H19" s="5"/>
      <c r="I19" s="5"/>
      <c r="J19" s="5"/>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19"/>
  <sheetViews>
    <sheetView showGridLines="0" topLeftCell="A4" workbookViewId="0">
      <selection activeCell="I13" sqref="I13"/>
    </sheetView>
  </sheetViews>
  <sheetFormatPr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 min="11" max="12" width="12.28515625" bestFit="1" customWidth="1"/>
  </cols>
  <sheetData>
    <row r="3" spans="1:14" x14ac:dyDescent="0.25">
      <c r="B3" s="422" t="s">
        <v>181</v>
      </c>
      <c r="C3" s="422"/>
      <c r="D3" s="422"/>
      <c r="E3" s="422"/>
      <c r="F3" s="422"/>
      <c r="G3" s="422"/>
      <c r="H3" s="422"/>
      <c r="I3" s="422"/>
      <c r="J3" s="422"/>
      <c r="K3" s="422"/>
      <c r="L3" s="422"/>
    </row>
    <row r="4" spans="1:14" ht="15.75" thickBot="1" x14ac:dyDescent="0.3">
      <c r="B4" s="423"/>
      <c r="C4" s="423"/>
      <c r="D4" s="423"/>
      <c r="E4" s="423"/>
      <c r="F4" s="423"/>
      <c r="G4" s="423"/>
      <c r="H4" s="423"/>
      <c r="I4" s="423"/>
      <c r="J4" s="423"/>
      <c r="K4" s="423"/>
      <c r="L4" s="423"/>
      <c r="M4" s="439" t="s">
        <v>11</v>
      </c>
      <c r="N4" s="439"/>
    </row>
    <row r="7" spans="1:14" x14ac:dyDescent="0.25">
      <c r="B7" s="5"/>
      <c r="C7" s="5"/>
      <c r="D7" s="5"/>
      <c r="E7" s="5"/>
      <c r="F7" s="5"/>
      <c r="G7" s="5"/>
      <c r="H7" s="5"/>
      <c r="I7" s="5"/>
      <c r="J7" s="5"/>
      <c r="K7" s="5"/>
      <c r="L7" s="5"/>
    </row>
    <row r="8" spans="1:14" ht="15" customHeight="1" x14ac:dyDescent="0.25">
      <c r="B8" s="209"/>
      <c r="C8" s="440" t="s">
        <v>198</v>
      </c>
      <c r="D8" s="441"/>
      <c r="E8" s="442" t="s">
        <v>213</v>
      </c>
      <c r="F8" s="441"/>
      <c r="G8" s="442" t="s">
        <v>214</v>
      </c>
      <c r="H8" s="441"/>
      <c r="I8" s="442" t="s">
        <v>180</v>
      </c>
      <c r="J8" s="441"/>
      <c r="K8" s="442" t="s">
        <v>215</v>
      </c>
      <c r="L8" s="441"/>
    </row>
    <row r="9" spans="1:14" x14ac:dyDescent="0.25">
      <c r="B9" s="23"/>
      <c r="C9" s="22" t="s">
        <v>288</v>
      </c>
      <c r="D9" s="22" t="s">
        <v>289</v>
      </c>
      <c r="E9" s="22" t="s">
        <v>288</v>
      </c>
      <c r="F9" s="22" t="s">
        <v>289</v>
      </c>
      <c r="G9" s="22" t="s">
        <v>288</v>
      </c>
      <c r="H9" s="22" t="s">
        <v>289</v>
      </c>
      <c r="I9" s="22" t="s">
        <v>288</v>
      </c>
      <c r="J9" s="22" t="s">
        <v>289</v>
      </c>
      <c r="K9" s="22" t="s">
        <v>288</v>
      </c>
      <c r="L9" s="22" t="s">
        <v>289</v>
      </c>
    </row>
    <row r="10" spans="1:14" x14ac:dyDescent="0.25">
      <c r="B10" s="24" t="s">
        <v>15</v>
      </c>
      <c r="C10" s="189">
        <v>32.299999999999997</v>
      </c>
      <c r="D10" s="189">
        <v>19.600000000000001</v>
      </c>
      <c r="E10" s="210">
        <v>1.6</v>
      </c>
      <c r="F10" s="152">
        <v>1.6</v>
      </c>
      <c r="G10" s="211">
        <v>0</v>
      </c>
      <c r="H10" s="212">
        <v>0</v>
      </c>
      <c r="I10" s="211">
        <v>32</v>
      </c>
      <c r="J10" s="212">
        <v>12</v>
      </c>
      <c r="K10" s="210">
        <v>0.8</v>
      </c>
      <c r="L10" s="189">
        <v>0.5</v>
      </c>
    </row>
    <row r="11" spans="1:14" x14ac:dyDescent="0.25">
      <c r="B11" s="25" t="s">
        <v>16</v>
      </c>
      <c r="C11" s="151">
        <v>8</v>
      </c>
      <c r="D11" s="151">
        <v>5.7</v>
      </c>
      <c r="E11" s="78">
        <v>0.1</v>
      </c>
      <c r="F11" s="79">
        <v>0.1</v>
      </c>
      <c r="G11" s="150">
        <v>31</v>
      </c>
      <c r="H11" s="29">
        <v>7</v>
      </c>
      <c r="I11" s="150">
        <v>21</v>
      </c>
      <c r="J11" s="29">
        <v>20</v>
      </c>
      <c r="K11" s="78">
        <v>0</v>
      </c>
      <c r="L11" s="151">
        <v>0</v>
      </c>
    </row>
    <row r="12" spans="1:14" x14ac:dyDescent="0.25">
      <c r="B12" s="25" t="s">
        <v>17</v>
      </c>
      <c r="C12" s="151">
        <v>2.5</v>
      </c>
      <c r="D12" s="151">
        <v>1</v>
      </c>
      <c r="E12" s="78">
        <v>1.1000000000000001</v>
      </c>
      <c r="F12" s="79">
        <v>0.7</v>
      </c>
      <c r="G12" s="150">
        <v>1333</v>
      </c>
      <c r="H12" s="29">
        <v>455</v>
      </c>
      <c r="I12" s="150">
        <v>21.6</v>
      </c>
      <c r="J12" s="29">
        <v>14</v>
      </c>
      <c r="K12" s="78">
        <v>0</v>
      </c>
      <c r="L12" s="151">
        <v>0</v>
      </c>
    </row>
    <row r="13" spans="1:14" x14ac:dyDescent="0.25">
      <c r="B13" s="26" t="s">
        <v>26</v>
      </c>
      <c r="C13" s="151">
        <v>79.900000000000006</v>
      </c>
      <c r="D13" s="151">
        <v>61</v>
      </c>
      <c r="E13" s="78">
        <v>0</v>
      </c>
      <c r="F13" s="81">
        <v>0</v>
      </c>
      <c r="G13" s="150">
        <v>111</v>
      </c>
      <c r="H13" s="29">
        <v>0</v>
      </c>
      <c r="I13" s="150">
        <v>41.98</v>
      </c>
      <c r="J13" s="29">
        <v>16.59</v>
      </c>
      <c r="K13" s="78">
        <v>4.0999999999999996</v>
      </c>
      <c r="L13" s="151">
        <v>3.8</v>
      </c>
    </row>
    <row r="14" spans="1:14" x14ac:dyDescent="0.25">
      <c r="B14" s="26" t="s">
        <v>23</v>
      </c>
      <c r="C14" s="151">
        <v>1.1000000000000001</v>
      </c>
      <c r="D14" s="151">
        <v>0.4</v>
      </c>
      <c r="E14" s="76">
        <v>0</v>
      </c>
      <c r="F14" s="77">
        <v>0</v>
      </c>
      <c r="G14" s="149">
        <v>0</v>
      </c>
      <c r="H14" s="29">
        <v>0</v>
      </c>
      <c r="I14" s="149">
        <v>20</v>
      </c>
      <c r="J14" s="29">
        <v>47</v>
      </c>
      <c r="K14" s="76">
        <v>1.1000000000000001</v>
      </c>
      <c r="L14" s="151">
        <v>0.5</v>
      </c>
    </row>
    <row r="15" spans="1:14" x14ac:dyDescent="0.25">
      <c r="A15" s="213"/>
      <c r="B15" s="26" t="s">
        <v>29</v>
      </c>
      <c r="C15" s="151">
        <v>0.7</v>
      </c>
      <c r="D15" s="151">
        <v>0</v>
      </c>
      <c r="E15" s="78">
        <v>0</v>
      </c>
      <c r="F15" s="79">
        <v>0</v>
      </c>
      <c r="G15" s="150">
        <v>0</v>
      </c>
      <c r="H15" s="29">
        <v>0</v>
      </c>
      <c r="I15" s="150">
        <v>0</v>
      </c>
      <c r="J15" s="29">
        <v>0</v>
      </c>
      <c r="K15" s="78">
        <v>1.4</v>
      </c>
      <c r="L15" s="151">
        <v>1.3</v>
      </c>
    </row>
    <row r="16" spans="1:14" x14ac:dyDescent="0.25">
      <c r="A16" s="213"/>
      <c r="B16" s="27" t="s">
        <v>77</v>
      </c>
      <c r="C16" s="152">
        <v>107</v>
      </c>
      <c r="D16" s="151">
        <v>18.5</v>
      </c>
      <c r="E16" s="78">
        <v>0</v>
      </c>
      <c r="F16" s="79">
        <v>0</v>
      </c>
      <c r="G16" s="150">
        <v>0</v>
      </c>
      <c r="H16" s="30">
        <v>0</v>
      </c>
      <c r="I16" s="150">
        <v>0</v>
      </c>
      <c r="J16" s="30">
        <v>0</v>
      </c>
      <c r="K16" s="78">
        <v>0</v>
      </c>
      <c r="L16" s="152">
        <v>0</v>
      </c>
    </row>
    <row r="17" spans="1:12" x14ac:dyDescent="0.25">
      <c r="A17" s="213"/>
      <c r="B17" s="28" t="s">
        <v>50</v>
      </c>
      <c r="C17" s="153">
        <v>231.6</v>
      </c>
      <c r="D17" s="153">
        <v>106.2</v>
      </c>
      <c r="E17" s="153">
        <v>2.9</v>
      </c>
      <c r="F17" s="153">
        <v>2.4</v>
      </c>
      <c r="G17" s="31">
        <v>1475</v>
      </c>
      <c r="H17" s="31">
        <v>462</v>
      </c>
      <c r="I17" s="31">
        <v>136.58000000000001</v>
      </c>
      <c r="J17" s="31">
        <v>109.59</v>
      </c>
      <c r="K17" s="153">
        <v>7.4</v>
      </c>
      <c r="L17" s="153">
        <v>6.1</v>
      </c>
    </row>
    <row r="18" spans="1:12" x14ac:dyDescent="0.25">
      <c r="A18" s="213"/>
      <c r="B18" s="5"/>
      <c r="C18" s="5"/>
      <c r="D18" s="5"/>
      <c r="E18" s="5"/>
      <c r="F18" s="5"/>
      <c r="G18" s="5"/>
      <c r="H18" s="5"/>
      <c r="I18" s="5"/>
      <c r="J18" s="5"/>
      <c r="K18" s="5"/>
      <c r="L18" s="5"/>
    </row>
    <row r="19" spans="1:12" x14ac:dyDescent="0.25">
      <c r="B19" s="438" t="s">
        <v>216</v>
      </c>
      <c r="C19" s="438"/>
      <c r="D19" s="438"/>
      <c r="E19" s="5"/>
      <c r="F19" s="5"/>
      <c r="G19" s="5"/>
      <c r="H19" s="5"/>
      <c r="I19" s="5"/>
      <c r="J19" s="5"/>
      <c r="K19" s="5"/>
      <c r="L19" s="5"/>
    </row>
  </sheetData>
  <mergeCells count="8">
    <mergeCell ref="B19:D19"/>
    <mergeCell ref="B3:L4"/>
    <mergeCell ref="M4:N4"/>
    <mergeCell ref="C8:D8"/>
    <mergeCell ref="E8:F8"/>
    <mergeCell ref="G8:H8"/>
    <mergeCell ref="I8:J8"/>
    <mergeCell ref="K8:L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47"/>
  <sheetViews>
    <sheetView showGridLines="0" topLeftCell="A264" zoomScale="80" zoomScaleNormal="80" workbookViewId="0">
      <selection activeCell="I172" sqref="I172"/>
    </sheetView>
  </sheetViews>
  <sheetFormatPr defaultColWidth="9.140625" defaultRowHeight="15" x14ac:dyDescent="0.25"/>
  <cols>
    <col min="2" max="2" width="24.42578125" bestFit="1" customWidth="1"/>
    <col min="3" max="16" width="13.7109375" customWidth="1"/>
  </cols>
  <sheetData>
    <row r="3" spans="2:20" x14ac:dyDescent="0.25">
      <c r="B3" s="422" t="s">
        <v>182</v>
      </c>
      <c r="C3" s="422"/>
      <c r="D3" s="422"/>
      <c r="E3" s="422"/>
      <c r="F3" s="422"/>
      <c r="G3" s="422"/>
      <c r="H3" s="422"/>
      <c r="I3" s="422"/>
      <c r="J3" s="422"/>
      <c r="K3" s="422"/>
      <c r="L3" s="422"/>
      <c r="M3" s="422"/>
      <c r="N3" s="422"/>
      <c r="O3" s="422"/>
      <c r="P3" s="422"/>
      <c r="Q3" s="422"/>
      <c r="R3" s="422"/>
    </row>
    <row r="4" spans="2:20" ht="15.75" thickBot="1" x14ac:dyDescent="0.3">
      <c r="B4" s="423"/>
      <c r="C4" s="423"/>
      <c r="D4" s="423"/>
      <c r="E4" s="423"/>
      <c r="F4" s="423"/>
      <c r="G4" s="423"/>
      <c r="H4" s="423"/>
      <c r="I4" s="423"/>
      <c r="J4" s="423"/>
      <c r="K4" s="423"/>
      <c r="L4" s="423"/>
      <c r="M4" s="423"/>
      <c r="N4" s="423"/>
      <c r="O4" s="423"/>
      <c r="P4" s="423"/>
      <c r="Q4" s="423"/>
      <c r="R4" s="423"/>
      <c r="S4" s="424" t="s">
        <v>11</v>
      </c>
      <c r="T4" s="425"/>
    </row>
    <row r="7" spans="2:20" ht="30" x14ac:dyDescent="0.25">
      <c r="B7" s="88" t="s">
        <v>59</v>
      </c>
      <c r="C7" s="5"/>
      <c r="D7" s="5"/>
      <c r="E7" s="5"/>
      <c r="F7" s="5"/>
      <c r="G7" s="5"/>
      <c r="H7" s="5"/>
      <c r="I7" s="5"/>
      <c r="J7" s="5"/>
      <c r="K7" s="5"/>
      <c r="L7" s="5"/>
      <c r="M7" s="5"/>
      <c r="N7" s="5"/>
      <c r="O7" s="5"/>
      <c r="P7" s="5"/>
    </row>
    <row r="8" spans="2:20" x14ac:dyDescent="0.25">
      <c r="B8" s="5"/>
      <c r="C8" s="5"/>
      <c r="D8" s="5"/>
      <c r="E8" s="5"/>
      <c r="F8" s="5"/>
      <c r="G8" s="5"/>
      <c r="H8" s="5"/>
      <c r="I8" s="5"/>
      <c r="J8" s="5"/>
      <c r="K8" s="5"/>
      <c r="L8" s="5"/>
      <c r="M8" s="5"/>
      <c r="N8" s="5"/>
      <c r="O8" s="5"/>
      <c r="P8" s="5"/>
    </row>
    <row r="9" spans="2:20" ht="15" customHeight="1" x14ac:dyDescent="0.25">
      <c r="B9" s="36"/>
      <c r="C9" s="451" t="s">
        <v>60</v>
      </c>
      <c r="D9" s="453"/>
      <c r="E9" s="452"/>
      <c r="F9" s="5"/>
      <c r="G9" s="5"/>
      <c r="H9" s="5"/>
      <c r="I9" s="5"/>
      <c r="J9" s="5"/>
      <c r="K9" s="5"/>
      <c r="L9" s="5"/>
      <c r="M9" s="5"/>
      <c r="N9" s="5"/>
      <c r="O9" s="5"/>
      <c r="P9" s="5"/>
    </row>
    <row r="10" spans="2:20" x14ac:dyDescent="0.25">
      <c r="B10" s="37"/>
      <c r="C10" s="214">
        <v>2021</v>
      </c>
      <c r="D10" s="157">
        <v>2022</v>
      </c>
      <c r="E10" s="214">
        <v>2023</v>
      </c>
      <c r="F10" s="86"/>
      <c r="G10" s="5"/>
      <c r="H10" s="5"/>
      <c r="I10" s="5"/>
      <c r="J10" s="5"/>
      <c r="K10" s="5"/>
      <c r="L10" s="5"/>
      <c r="M10" s="5"/>
      <c r="N10" s="5"/>
      <c r="O10" s="5"/>
      <c r="P10" s="5"/>
    </row>
    <row r="11" spans="2:20" x14ac:dyDescent="0.25">
      <c r="B11" s="39" t="s">
        <v>61</v>
      </c>
      <c r="C11" s="189">
        <v>52.3</v>
      </c>
      <c r="D11" s="210">
        <v>53.9</v>
      </c>
      <c r="E11" s="210">
        <v>55.3</v>
      </c>
      <c r="F11" s="5"/>
      <c r="G11" s="5"/>
      <c r="H11" s="5"/>
      <c r="I11" s="5"/>
      <c r="J11" s="5"/>
      <c r="K11" s="5"/>
      <c r="L11" s="5"/>
      <c r="M11" s="5"/>
      <c r="N11" s="5"/>
      <c r="O11" s="5"/>
      <c r="P11" s="5"/>
    </row>
    <row r="12" spans="2:20" x14ac:dyDescent="0.25">
      <c r="B12" s="39" t="s">
        <v>62</v>
      </c>
      <c r="C12" s="151">
        <v>47.2</v>
      </c>
      <c r="D12" s="78">
        <v>48.4</v>
      </c>
      <c r="E12" s="78">
        <v>49.2</v>
      </c>
      <c r="F12" s="5"/>
      <c r="G12" s="5"/>
      <c r="H12" s="5"/>
      <c r="I12" s="5"/>
      <c r="J12" s="5"/>
      <c r="K12" s="5"/>
      <c r="L12" s="5"/>
      <c r="M12" s="5"/>
      <c r="N12" s="5"/>
      <c r="O12" s="5"/>
      <c r="P12" s="5"/>
    </row>
    <row r="13" spans="2:20" x14ac:dyDescent="0.25">
      <c r="B13" s="5"/>
      <c r="C13" s="5"/>
      <c r="D13" s="5"/>
      <c r="E13" s="5"/>
      <c r="F13" s="5"/>
      <c r="G13" s="5"/>
      <c r="H13" s="5"/>
      <c r="I13" s="5"/>
      <c r="J13" s="5"/>
      <c r="K13" s="5"/>
      <c r="L13" s="5"/>
      <c r="M13" s="5"/>
      <c r="N13" s="5"/>
      <c r="O13" s="5"/>
      <c r="P13" s="5"/>
    </row>
    <row r="14" spans="2:20" x14ac:dyDescent="0.25">
      <c r="B14" s="5"/>
      <c r="C14" s="5"/>
      <c r="D14" s="5"/>
      <c r="E14" s="5"/>
      <c r="F14" s="5"/>
      <c r="G14" s="5"/>
      <c r="H14" s="5"/>
      <c r="I14" s="5"/>
      <c r="J14" s="5"/>
      <c r="K14" s="5"/>
      <c r="L14" s="5"/>
      <c r="M14" s="5"/>
      <c r="N14" s="5"/>
      <c r="O14" s="5"/>
      <c r="P14" s="5"/>
    </row>
    <row r="15" spans="2:20" x14ac:dyDescent="0.25">
      <c r="B15" s="88" t="s">
        <v>63</v>
      </c>
      <c r="C15" s="5"/>
      <c r="D15" s="5"/>
      <c r="E15" s="5"/>
      <c r="F15" s="5"/>
      <c r="G15" s="5"/>
      <c r="H15" s="5"/>
      <c r="I15" s="5"/>
      <c r="J15" s="5"/>
      <c r="K15" s="5"/>
      <c r="L15" s="5"/>
      <c r="M15" s="5"/>
      <c r="N15" s="5"/>
      <c r="O15" s="5"/>
      <c r="P15" s="5"/>
    </row>
    <row r="16" spans="2:20" x14ac:dyDescent="0.25">
      <c r="B16" s="5"/>
      <c r="C16" s="5"/>
      <c r="D16" s="5"/>
      <c r="E16" s="5"/>
      <c r="F16" s="5"/>
      <c r="G16" s="5"/>
      <c r="H16" s="206"/>
      <c r="I16" s="5"/>
      <c r="J16" s="5"/>
      <c r="K16" s="5"/>
      <c r="M16" s="5"/>
      <c r="N16" s="5"/>
      <c r="O16" s="5"/>
      <c r="P16" s="5"/>
    </row>
    <row r="17" spans="2:18" ht="15.75" customHeight="1" x14ac:dyDescent="0.25">
      <c r="B17" s="36"/>
      <c r="C17" s="454" t="s">
        <v>63</v>
      </c>
      <c r="D17" s="455"/>
      <c r="E17" s="455"/>
      <c r="F17" s="455"/>
      <c r="G17" s="455"/>
      <c r="H17" s="456"/>
      <c r="I17" s="5"/>
      <c r="J17" s="5"/>
      <c r="K17" s="5"/>
      <c r="L17" s="5"/>
      <c r="M17" s="5"/>
      <c r="N17" s="5"/>
      <c r="O17" s="5"/>
      <c r="P17" s="5"/>
    </row>
    <row r="18" spans="2:18" x14ac:dyDescent="0.25">
      <c r="B18" s="37"/>
      <c r="C18" s="451">
        <v>2021</v>
      </c>
      <c r="D18" s="452"/>
      <c r="E18" s="451">
        <v>2022</v>
      </c>
      <c r="F18" s="452"/>
      <c r="G18" s="451">
        <f>+E10</f>
        <v>2023</v>
      </c>
      <c r="H18" s="452"/>
      <c r="I18" s="86"/>
      <c r="J18" s="5"/>
      <c r="K18" s="5"/>
      <c r="L18" s="5"/>
      <c r="M18" s="5"/>
      <c r="N18" s="5"/>
      <c r="O18" s="5"/>
      <c r="P18" s="5"/>
    </row>
    <row r="19" spans="2:18" x14ac:dyDescent="0.25">
      <c r="B19" s="37"/>
      <c r="C19" s="214" t="s">
        <v>64</v>
      </c>
      <c r="D19" s="157" t="s">
        <v>65</v>
      </c>
      <c r="E19" s="214" t="s">
        <v>64</v>
      </c>
      <c r="F19" s="214" t="s">
        <v>65</v>
      </c>
      <c r="G19" s="214" t="s">
        <v>64</v>
      </c>
      <c r="H19" s="214" t="s">
        <v>65</v>
      </c>
      <c r="I19" s="5"/>
      <c r="J19" s="5"/>
      <c r="K19" s="5"/>
      <c r="L19" s="5"/>
      <c r="M19" s="5"/>
      <c r="N19" s="5"/>
      <c r="O19" s="5"/>
      <c r="P19" s="5"/>
    </row>
    <row r="20" spans="2:18" ht="17.25" x14ac:dyDescent="0.25">
      <c r="B20" s="39" t="s">
        <v>199</v>
      </c>
      <c r="C20" s="259">
        <v>51.9</v>
      </c>
      <c r="D20" s="258">
        <v>0.92032965933882793</v>
      </c>
      <c r="E20" s="257">
        <v>60.7</v>
      </c>
      <c r="F20" s="258">
        <v>0.99402176873946635</v>
      </c>
      <c r="G20" s="257">
        <v>65</v>
      </c>
      <c r="H20" s="269">
        <v>0.2028788470478847</v>
      </c>
      <c r="I20" s="5"/>
      <c r="J20" s="5"/>
      <c r="K20" s="5"/>
      <c r="L20" s="5"/>
      <c r="M20" s="5"/>
      <c r="N20" s="5"/>
      <c r="O20" s="5"/>
      <c r="P20" s="5"/>
    </row>
    <row r="21" spans="2:18" ht="17.25" x14ac:dyDescent="0.25">
      <c r="B21" s="39" t="s">
        <v>200</v>
      </c>
      <c r="C21" s="249">
        <v>70.7</v>
      </c>
      <c r="D21" s="253">
        <v>1</v>
      </c>
      <c r="E21" s="250">
        <v>73.8</v>
      </c>
      <c r="F21" s="253">
        <v>0.74284719052532777</v>
      </c>
      <c r="G21" s="270" t="s">
        <v>290</v>
      </c>
      <c r="H21" s="256" t="s">
        <v>291</v>
      </c>
      <c r="I21" s="5"/>
      <c r="J21" s="5"/>
      <c r="K21" s="5"/>
      <c r="L21" s="5"/>
      <c r="M21" s="5"/>
      <c r="N21" s="5"/>
      <c r="O21" s="5"/>
      <c r="P21" s="5"/>
    </row>
    <row r="22" spans="2:18" x14ac:dyDescent="0.25">
      <c r="B22" s="39" t="s">
        <v>66</v>
      </c>
      <c r="C22" s="246">
        <v>57.8</v>
      </c>
      <c r="D22" s="252">
        <v>1</v>
      </c>
      <c r="E22" s="247">
        <v>56.7</v>
      </c>
      <c r="F22" s="252">
        <v>1</v>
      </c>
      <c r="G22" s="247">
        <v>56.8</v>
      </c>
      <c r="H22" s="248">
        <v>1</v>
      </c>
      <c r="I22" s="5"/>
      <c r="J22" s="5"/>
      <c r="K22" s="5"/>
      <c r="L22" s="5"/>
      <c r="M22" s="5"/>
      <c r="N22" s="5"/>
      <c r="O22" s="5"/>
      <c r="P22" s="5"/>
    </row>
    <row r="23" spans="2:18" x14ac:dyDescent="0.25">
      <c r="B23" s="39" t="s">
        <v>67</v>
      </c>
      <c r="C23" s="249">
        <v>70.5</v>
      </c>
      <c r="D23" s="253">
        <v>1</v>
      </c>
      <c r="E23" s="250">
        <v>65.7</v>
      </c>
      <c r="F23" s="253">
        <v>1</v>
      </c>
      <c r="G23" s="254">
        <v>66.2</v>
      </c>
      <c r="H23" s="248">
        <v>1</v>
      </c>
      <c r="I23" s="255"/>
      <c r="J23" s="5"/>
      <c r="K23" s="5"/>
      <c r="L23" s="5"/>
      <c r="M23" s="5"/>
      <c r="N23" s="5"/>
      <c r="O23" s="5"/>
      <c r="P23" s="5"/>
    </row>
    <row r="24" spans="2:18" x14ac:dyDescent="0.25">
      <c r="B24" s="39" t="s">
        <v>68</v>
      </c>
      <c r="C24" s="246">
        <v>67</v>
      </c>
      <c r="D24" s="252">
        <v>1</v>
      </c>
      <c r="E24" s="254">
        <v>64.5</v>
      </c>
      <c r="F24" s="252">
        <v>0.99800575019801741</v>
      </c>
      <c r="G24" s="250">
        <v>64.5</v>
      </c>
      <c r="H24" s="251">
        <v>0.97349073991899282</v>
      </c>
      <c r="I24" s="5"/>
      <c r="J24" s="5"/>
      <c r="K24" s="5"/>
      <c r="L24" s="5"/>
      <c r="M24" s="5"/>
      <c r="N24" s="5"/>
      <c r="O24" s="5"/>
      <c r="P24" s="5"/>
    </row>
    <row r="25" spans="2:18" x14ac:dyDescent="0.25">
      <c r="B25" s="39" t="s">
        <v>69</v>
      </c>
      <c r="C25" s="246">
        <v>56.4</v>
      </c>
      <c r="D25" s="252">
        <v>1</v>
      </c>
      <c r="E25" s="247">
        <v>59.1</v>
      </c>
      <c r="F25" s="252">
        <v>1</v>
      </c>
      <c r="G25" s="247">
        <v>61.6</v>
      </c>
      <c r="H25" s="248">
        <v>1</v>
      </c>
      <c r="I25" s="5"/>
      <c r="J25" s="5"/>
      <c r="K25" s="5"/>
      <c r="L25" s="5"/>
      <c r="M25" s="5"/>
      <c r="N25" s="5"/>
      <c r="O25" s="5"/>
      <c r="P25" s="5"/>
    </row>
    <row r="26" spans="2:18" x14ac:dyDescent="0.25">
      <c r="B26" s="89" t="s">
        <v>70</v>
      </c>
      <c r="C26" s="5"/>
      <c r="D26" s="5"/>
      <c r="E26" s="5"/>
      <c r="F26" s="5"/>
      <c r="G26" s="5"/>
      <c r="H26" s="5"/>
      <c r="I26" s="5"/>
      <c r="J26" s="5"/>
      <c r="K26" s="5"/>
      <c r="L26" s="5"/>
      <c r="M26" s="5"/>
      <c r="N26" s="5"/>
      <c r="O26" s="5"/>
      <c r="P26" s="5"/>
    </row>
    <row r="27" spans="2:18" x14ac:dyDescent="0.25">
      <c r="B27" s="5"/>
      <c r="C27" s="5"/>
      <c r="D27" s="5"/>
      <c r="E27" s="5"/>
      <c r="F27" s="5"/>
      <c r="G27" s="5"/>
      <c r="H27" s="5"/>
      <c r="I27" s="5"/>
      <c r="J27" s="5"/>
      <c r="K27" s="5"/>
      <c r="L27" s="5"/>
      <c r="M27" s="5"/>
      <c r="N27" s="5"/>
      <c r="O27" s="5"/>
      <c r="P27" s="5"/>
    </row>
    <row r="28" spans="2:18" ht="17.25" x14ac:dyDescent="0.25">
      <c r="B28" s="88" t="s">
        <v>201</v>
      </c>
      <c r="C28" s="13"/>
      <c r="D28" s="12"/>
      <c r="E28" s="13"/>
      <c r="F28" s="12"/>
      <c r="G28" s="13"/>
      <c r="H28" s="12"/>
      <c r="I28" s="13"/>
      <c r="J28" s="12"/>
      <c r="K28" s="13"/>
      <c r="L28" s="12"/>
      <c r="M28" s="13"/>
      <c r="N28" s="5"/>
      <c r="O28" s="5"/>
      <c r="P28" s="5"/>
    </row>
    <row r="29" spans="2:18" x14ac:dyDescent="0.25">
      <c r="B29" s="5"/>
      <c r="C29" s="5"/>
      <c r="D29" s="5"/>
      <c r="E29" s="5"/>
      <c r="F29" s="5"/>
      <c r="G29" s="5"/>
      <c r="H29" s="5"/>
      <c r="I29" s="5"/>
      <c r="J29" s="5"/>
      <c r="K29" s="5"/>
      <c r="L29" s="5"/>
      <c r="M29" s="5"/>
      <c r="N29" s="5"/>
      <c r="O29" s="5"/>
      <c r="P29" s="5"/>
    </row>
    <row r="30" spans="2:18" ht="39.950000000000003" customHeight="1" x14ac:dyDescent="0.25">
      <c r="B30" s="5"/>
      <c r="C30" s="428" t="s">
        <v>71</v>
      </c>
      <c r="D30" s="427"/>
      <c r="E30" s="428" t="s">
        <v>72</v>
      </c>
      <c r="F30" s="427"/>
      <c r="G30" s="428" t="s">
        <v>73</v>
      </c>
      <c r="H30" s="427"/>
      <c r="I30" s="428" t="s">
        <v>74</v>
      </c>
      <c r="J30" s="427"/>
      <c r="K30" s="449" t="s">
        <v>75</v>
      </c>
      <c r="L30" s="450"/>
      <c r="M30" s="449" t="s">
        <v>76</v>
      </c>
      <c r="N30" s="450"/>
      <c r="O30" s="457" t="s">
        <v>50</v>
      </c>
      <c r="P30" s="458"/>
    </row>
    <row r="31" spans="2:18" x14ac:dyDescent="0.25">
      <c r="B31" s="37"/>
      <c r="C31" s="38" t="s">
        <v>288</v>
      </c>
      <c r="D31" s="38" t="s">
        <v>289</v>
      </c>
      <c r="E31" s="38" t="s">
        <v>288</v>
      </c>
      <c r="F31" s="38" t="s">
        <v>289</v>
      </c>
      <c r="G31" s="38" t="s">
        <v>288</v>
      </c>
      <c r="H31" s="38" t="s">
        <v>289</v>
      </c>
      <c r="I31" s="38" t="s">
        <v>288</v>
      </c>
      <c r="J31" s="38" t="s">
        <v>289</v>
      </c>
      <c r="K31" s="38" t="s">
        <v>288</v>
      </c>
      <c r="L31" s="38" t="s">
        <v>289</v>
      </c>
      <c r="M31" s="38" t="s">
        <v>288</v>
      </c>
      <c r="N31" s="38" t="s">
        <v>289</v>
      </c>
      <c r="O31" s="90" t="str">
        <f>+M31</f>
        <v>H1 2021</v>
      </c>
      <c r="P31" s="91" t="str">
        <f>+N31</f>
        <v>H1 2020</v>
      </c>
    </row>
    <row r="32" spans="2:18" x14ac:dyDescent="0.25">
      <c r="B32" s="39" t="s">
        <v>15</v>
      </c>
      <c r="C32" s="92">
        <v>97</v>
      </c>
      <c r="D32" s="93">
        <v>55</v>
      </c>
      <c r="E32" s="94">
        <v>1088</v>
      </c>
      <c r="F32" s="93">
        <v>803</v>
      </c>
      <c r="G32" s="94">
        <v>160</v>
      </c>
      <c r="H32" s="93">
        <v>80</v>
      </c>
      <c r="I32" s="94">
        <v>187</v>
      </c>
      <c r="J32" s="93">
        <v>135</v>
      </c>
      <c r="K32" s="94">
        <v>40</v>
      </c>
      <c r="L32" s="93">
        <v>27</v>
      </c>
      <c r="M32" s="95">
        <v>17</v>
      </c>
      <c r="N32" s="96">
        <v>4</v>
      </c>
      <c r="O32" s="97">
        <v>1589</v>
      </c>
      <c r="P32" s="97">
        <v>1103</v>
      </c>
      <c r="R32" s="12"/>
    </row>
    <row r="33" spans="2:18" x14ac:dyDescent="0.25">
      <c r="B33" s="39" t="s">
        <v>16</v>
      </c>
      <c r="C33" s="92">
        <v>100</v>
      </c>
      <c r="D33" s="93">
        <v>116</v>
      </c>
      <c r="E33" s="94">
        <v>345</v>
      </c>
      <c r="F33" s="93">
        <v>242</v>
      </c>
      <c r="G33" s="94">
        <v>205</v>
      </c>
      <c r="H33" s="93">
        <v>221</v>
      </c>
      <c r="I33" s="94">
        <v>67</v>
      </c>
      <c r="J33" s="93">
        <v>43</v>
      </c>
      <c r="K33" s="94">
        <v>21</v>
      </c>
      <c r="L33" s="93">
        <v>22</v>
      </c>
      <c r="M33" s="94">
        <v>4</v>
      </c>
      <c r="N33" s="96">
        <v>5</v>
      </c>
      <c r="O33" s="97">
        <v>744</v>
      </c>
      <c r="P33" s="97">
        <v>649</v>
      </c>
      <c r="R33" s="12"/>
    </row>
    <row r="34" spans="2:18" x14ac:dyDescent="0.25">
      <c r="B34" s="39" t="s">
        <v>46</v>
      </c>
      <c r="C34" s="92">
        <v>49</v>
      </c>
      <c r="D34" s="93">
        <v>45</v>
      </c>
      <c r="E34" s="94">
        <v>674</v>
      </c>
      <c r="F34" s="93">
        <v>537</v>
      </c>
      <c r="G34" s="94">
        <v>679</v>
      </c>
      <c r="H34" s="93">
        <v>572</v>
      </c>
      <c r="I34" s="94">
        <v>0</v>
      </c>
      <c r="J34" s="93">
        <v>0</v>
      </c>
      <c r="K34" s="94">
        <v>15</v>
      </c>
      <c r="L34" s="93">
        <v>7</v>
      </c>
      <c r="M34" s="94">
        <v>3</v>
      </c>
      <c r="N34" s="96">
        <v>0</v>
      </c>
      <c r="O34" s="97">
        <v>1419</v>
      </c>
      <c r="P34" s="97">
        <v>1162</v>
      </c>
      <c r="R34" s="12"/>
    </row>
    <row r="35" spans="2:18" x14ac:dyDescent="0.25">
      <c r="B35" s="44" t="s">
        <v>18</v>
      </c>
      <c r="C35" s="98">
        <v>11</v>
      </c>
      <c r="D35" s="99">
        <v>10</v>
      </c>
      <c r="E35" s="100">
        <v>57</v>
      </c>
      <c r="F35" s="99">
        <v>44</v>
      </c>
      <c r="G35" s="100">
        <v>0</v>
      </c>
      <c r="H35" s="99">
        <v>0</v>
      </c>
      <c r="I35" s="100">
        <v>0</v>
      </c>
      <c r="J35" s="99">
        <v>0</v>
      </c>
      <c r="K35" s="100">
        <v>0</v>
      </c>
      <c r="L35" s="99">
        <v>0</v>
      </c>
      <c r="M35" s="100">
        <v>0</v>
      </c>
      <c r="N35" s="101">
        <v>0</v>
      </c>
      <c r="O35" s="102">
        <v>68</v>
      </c>
      <c r="P35" s="102">
        <v>55</v>
      </c>
      <c r="R35" s="12"/>
    </row>
    <row r="36" spans="2:18" x14ac:dyDescent="0.25">
      <c r="B36" s="47" t="s">
        <v>19</v>
      </c>
      <c r="C36" s="103">
        <v>3</v>
      </c>
      <c r="D36" s="104">
        <v>8</v>
      </c>
      <c r="E36" s="105">
        <v>396</v>
      </c>
      <c r="F36" s="104">
        <v>312</v>
      </c>
      <c r="G36" s="105">
        <v>291</v>
      </c>
      <c r="H36" s="104">
        <v>312</v>
      </c>
      <c r="I36" s="105">
        <v>0</v>
      </c>
      <c r="J36" s="104">
        <v>0</v>
      </c>
      <c r="K36" s="105">
        <v>2</v>
      </c>
      <c r="L36" s="104">
        <v>2</v>
      </c>
      <c r="M36" s="105">
        <v>3</v>
      </c>
      <c r="N36" s="106">
        <v>0</v>
      </c>
      <c r="O36" s="102">
        <v>694</v>
      </c>
      <c r="P36" s="102">
        <v>633</v>
      </c>
      <c r="R36" s="12"/>
    </row>
    <row r="37" spans="2:18" x14ac:dyDescent="0.25">
      <c r="B37" s="47" t="s">
        <v>20</v>
      </c>
      <c r="C37" s="103">
        <v>17</v>
      </c>
      <c r="D37" s="104">
        <v>10</v>
      </c>
      <c r="E37" s="105">
        <v>72</v>
      </c>
      <c r="F37" s="104">
        <v>51</v>
      </c>
      <c r="G37" s="105">
        <v>333</v>
      </c>
      <c r="H37" s="104">
        <v>230</v>
      </c>
      <c r="I37" s="105">
        <v>0</v>
      </c>
      <c r="J37" s="104">
        <v>0</v>
      </c>
      <c r="K37" s="105">
        <v>1</v>
      </c>
      <c r="L37" s="104">
        <v>1</v>
      </c>
      <c r="M37" s="105">
        <v>0</v>
      </c>
      <c r="N37" s="106">
        <v>0</v>
      </c>
      <c r="O37" s="102">
        <v>423</v>
      </c>
      <c r="P37" s="102">
        <v>292</v>
      </c>
      <c r="R37" s="12"/>
    </row>
    <row r="38" spans="2:18" x14ac:dyDescent="0.25">
      <c r="B38" s="47" t="s">
        <v>21</v>
      </c>
      <c r="C38" s="103">
        <v>7</v>
      </c>
      <c r="D38" s="104">
        <v>5</v>
      </c>
      <c r="E38" s="105">
        <v>105</v>
      </c>
      <c r="F38" s="104">
        <v>92</v>
      </c>
      <c r="G38" s="105">
        <v>28</v>
      </c>
      <c r="H38" s="104">
        <v>23</v>
      </c>
      <c r="I38" s="105">
        <v>0</v>
      </c>
      <c r="J38" s="104">
        <v>0</v>
      </c>
      <c r="K38" s="105">
        <v>7</v>
      </c>
      <c r="L38" s="104">
        <v>5</v>
      </c>
      <c r="M38" s="105">
        <v>0</v>
      </c>
      <c r="N38" s="106">
        <v>0</v>
      </c>
      <c r="O38" s="102">
        <v>147</v>
      </c>
      <c r="P38" s="102">
        <v>124</v>
      </c>
      <c r="R38" s="12"/>
    </row>
    <row r="39" spans="2:18" x14ac:dyDescent="0.25">
      <c r="B39" s="47" t="s">
        <v>22</v>
      </c>
      <c r="C39" s="103">
        <v>12</v>
      </c>
      <c r="D39" s="104">
        <v>12</v>
      </c>
      <c r="E39" s="105">
        <v>43</v>
      </c>
      <c r="F39" s="104">
        <v>38</v>
      </c>
      <c r="G39" s="105">
        <v>2</v>
      </c>
      <c r="H39" s="104">
        <v>5</v>
      </c>
      <c r="I39" s="105">
        <v>0</v>
      </c>
      <c r="J39" s="104">
        <v>0</v>
      </c>
      <c r="K39" s="105">
        <v>6</v>
      </c>
      <c r="L39" s="104">
        <v>0</v>
      </c>
      <c r="M39" s="105">
        <v>0</v>
      </c>
      <c r="N39" s="106">
        <v>0</v>
      </c>
      <c r="O39" s="102">
        <v>64</v>
      </c>
      <c r="P39" s="102">
        <v>55</v>
      </c>
      <c r="R39" s="12"/>
    </row>
    <row r="40" spans="2:18" x14ac:dyDescent="0.25">
      <c r="B40" s="107" t="s">
        <v>77</v>
      </c>
      <c r="C40" s="108">
        <v>0</v>
      </c>
      <c r="D40" s="109">
        <v>0</v>
      </c>
      <c r="E40" s="110">
        <v>0</v>
      </c>
      <c r="F40" s="109">
        <v>0</v>
      </c>
      <c r="G40" s="110">
        <v>23</v>
      </c>
      <c r="H40" s="109">
        <v>2</v>
      </c>
      <c r="I40" s="110">
        <v>0</v>
      </c>
      <c r="J40" s="109">
        <v>0</v>
      </c>
      <c r="K40" s="110">
        <v>0</v>
      </c>
      <c r="L40" s="109">
        <v>0</v>
      </c>
      <c r="M40" s="110">
        <v>0</v>
      </c>
      <c r="N40" s="111">
        <v>0</v>
      </c>
      <c r="O40" s="102">
        <v>23</v>
      </c>
      <c r="P40" s="102">
        <v>2</v>
      </c>
      <c r="R40" s="12"/>
    </row>
    <row r="41" spans="2:18" x14ac:dyDescent="0.25">
      <c r="B41" s="39" t="s">
        <v>78</v>
      </c>
      <c r="C41" s="92">
        <v>13</v>
      </c>
      <c r="D41" s="93">
        <v>23</v>
      </c>
      <c r="E41" s="94">
        <v>85</v>
      </c>
      <c r="F41" s="93">
        <v>85</v>
      </c>
      <c r="G41" s="94">
        <v>98</v>
      </c>
      <c r="H41" s="93">
        <v>68</v>
      </c>
      <c r="I41" s="94">
        <v>8</v>
      </c>
      <c r="J41" s="93">
        <v>4</v>
      </c>
      <c r="K41" s="94">
        <v>1</v>
      </c>
      <c r="L41" s="93">
        <v>0</v>
      </c>
      <c r="M41" s="94">
        <v>0</v>
      </c>
      <c r="N41" s="96">
        <v>0</v>
      </c>
      <c r="O41" s="97">
        <v>206</v>
      </c>
      <c r="P41" s="97">
        <v>181</v>
      </c>
      <c r="R41" s="12"/>
    </row>
    <row r="42" spans="2:18" x14ac:dyDescent="0.25">
      <c r="B42" s="44" t="s">
        <v>24</v>
      </c>
      <c r="C42" s="98">
        <v>0</v>
      </c>
      <c r="D42" s="99">
        <v>0</v>
      </c>
      <c r="E42" s="98">
        <v>85</v>
      </c>
      <c r="F42" s="99">
        <v>85</v>
      </c>
      <c r="G42" s="98">
        <v>1</v>
      </c>
      <c r="H42" s="99">
        <v>0</v>
      </c>
      <c r="I42" s="98">
        <v>8</v>
      </c>
      <c r="J42" s="99">
        <v>4</v>
      </c>
      <c r="K42" s="98">
        <v>1</v>
      </c>
      <c r="L42" s="99">
        <v>0</v>
      </c>
      <c r="M42" s="98">
        <v>0</v>
      </c>
      <c r="N42" s="101">
        <v>0</v>
      </c>
      <c r="O42" s="102">
        <v>95</v>
      </c>
      <c r="P42" s="102">
        <v>90</v>
      </c>
      <c r="R42" s="12"/>
    </row>
    <row r="43" spans="2:18" x14ac:dyDescent="0.25">
      <c r="B43" s="47" t="s">
        <v>25</v>
      </c>
      <c r="C43" s="103">
        <v>13</v>
      </c>
      <c r="D43" s="104">
        <v>23</v>
      </c>
      <c r="E43" s="103">
        <v>0</v>
      </c>
      <c r="F43" s="104">
        <v>0</v>
      </c>
      <c r="G43" s="103">
        <v>0</v>
      </c>
      <c r="H43" s="104">
        <v>0</v>
      </c>
      <c r="I43" s="103">
        <v>0</v>
      </c>
      <c r="J43" s="104">
        <v>0</v>
      </c>
      <c r="K43" s="103">
        <v>0</v>
      </c>
      <c r="L43" s="104">
        <v>0</v>
      </c>
      <c r="M43" s="103">
        <v>0</v>
      </c>
      <c r="N43" s="106">
        <v>0</v>
      </c>
      <c r="O43" s="102">
        <v>13</v>
      </c>
      <c r="P43" s="102">
        <v>23</v>
      </c>
      <c r="R43" s="12"/>
    </row>
    <row r="44" spans="2:18" x14ac:dyDescent="0.25">
      <c r="B44" s="47" t="s">
        <v>77</v>
      </c>
      <c r="C44" s="108">
        <v>0</v>
      </c>
      <c r="D44" s="109">
        <v>0</v>
      </c>
      <c r="E44" s="110">
        <v>0</v>
      </c>
      <c r="F44" s="109">
        <v>0</v>
      </c>
      <c r="G44" s="110">
        <v>97</v>
      </c>
      <c r="H44" s="109">
        <v>68</v>
      </c>
      <c r="I44" s="110">
        <v>0</v>
      </c>
      <c r="J44" s="109">
        <v>0</v>
      </c>
      <c r="K44" s="110">
        <v>0</v>
      </c>
      <c r="L44" s="109">
        <v>0</v>
      </c>
      <c r="M44" s="110">
        <v>0</v>
      </c>
      <c r="N44" s="111">
        <v>0</v>
      </c>
      <c r="O44" s="102">
        <v>97</v>
      </c>
      <c r="P44" s="102">
        <v>68</v>
      </c>
      <c r="R44" s="12"/>
    </row>
    <row r="45" spans="2:18" x14ac:dyDescent="0.25">
      <c r="B45" s="39" t="s">
        <v>26</v>
      </c>
      <c r="C45" s="92">
        <v>2</v>
      </c>
      <c r="D45" s="93">
        <v>0</v>
      </c>
      <c r="E45" s="94">
        <v>0</v>
      </c>
      <c r="F45" s="93">
        <v>0</v>
      </c>
      <c r="G45" s="94">
        <v>669</v>
      </c>
      <c r="H45" s="93">
        <v>740</v>
      </c>
      <c r="I45" s="94">
        <v>0</v>
      </c>
      <c r="J45" s="93">
        <v>0</v>
      </c>
      <c r="K45" s="94">
        <v>22</v>
      </c>
      <c r="L45" s="93">
        <v>23</v>
      </c>
      <c r="M45" s="94">
        <v>0</v>
      </c>
      <c r="N45" s="96">
        <v>0</v>
      </c>
      <c r="O45" s="97">
        <v>693</v>
      </c>
      <c r="P45" s="97">
        <v>763</v>
      </c>
      <c r="R45" s="12"/>
    </row>
    <row r="46" spans="2:18" x14ac:dyDescent="0.25">
      <c r="B46" s="39" t="s">
        <v>29</v>
      </c>
      <c r="C46" s="92">
        <v>0</v>
      </c>
      <c r="D46" s="93">
        <v>0</v>
      </c>
      <c r="E46" s="94">
        <v>0</v>
      </c>
      <c r="F46" s="93">
        <v>0</v>
      </c>
      <c r="G46" s="94">
        <v>138</v>
      </c>
      <c r="H46" s="93">
        <v>217</v>
      </c>
      <c r="I46" s="94">
        <v>0</v>
      </c>
      <c r="J46" s="93">
        <v>0</v>
      </c>
      <c r="K46" s="94">
        <v>1</v>
      </c>
      <c r="L46" s="93">
        <v>1</v>
      </c>
      <c r="M46" s="94">
        <v>0</v>
      </c>
      <c r="N46" s="96">
        <v>0</v>
      </c>
      <c r="O46" s="97">
        <v>139</v>
      </c>
      <c r="P46" s="97">
        <v>219</v>
      </c>
      <c r="R46" s="12"/>
    </row>
    <row r="47" spans="2:18" x14ac:dyDescent="0.25">
      <c r="B47" s="39" t="s">
        <v>77</v>
      </c>
      <c r="C47" s="92">
        <v>0</v>
      </c>
      <c r="D47" s="93">
        <v>0</v>
      </c>
      <c r="E47" s="94">
        <v>1</v>
      </c>
      <c r="F47" s="93">
        <v>2</v>
      </c>
      <c r="G47" s="94">
        <v>9</v>
      </c>
      <c r="H47" s="93">
        <v>14</v>
      </c>
      <c r="I47" s="94">
        <v>0</v>
      </c>
      <c r="J47" s="93">
        <v>0</v>
      </c>
      <c r="K47" s="94">
        <v>38</v>
      </c>
      <c r="L47" s="93">
        <v>23</v>
      </c>
      <c r="M47" s="94">
        <v>36</v>
      </c>
      <c r="N47" s="96">
        <v>22</v>
      </c>
      <c r="O47" s="97">
        <v>83</v>
      </c>
      <c r="P47" s="97">
        <v>61</v>
      </c>
      <c r="R47" s="12"/>
    </row>
    <row r="48" spans="2:18" x14ac:dyDescent="0.25">
      <c r="B48" s="112" t="s">
        <v>50</v>
      </c>
      <c r="C48" s="113">
        <v>262</v>
      </c>
      <c r="D48" s="113">
        <v>239</v>
      </c>
      <c r="E48" s="113">
        <v>2193</v>
      </c>
      <c r="F48" s="113">
        <v>1668</v>
      </c>
      <c r="G48" s="113">
        <v>1958</v>
      </c>
      <c r="H48" s="113">
        <v>1912</v>
      </c>
      <c r="I48" s="113">
        <v>262</v>
      </c>
      <c r="J48" s="113">
        <v>182</v>
      </c>
      <c r="K48" s="113">
        <v>138</v>
      </c>
      <c r="L48" s="113">
        <v>103</v>
      </c>
      <c r="M48" s="113">
        <v>61</v>
      </c>
      <c r="N48" s="113">
        <v>33</v>
      </c>
      <c r="O48" s="114">
        <v>4873</v>
      </c>
      <c r="P48" s="115">
        <v>4138</v>
      </c>
      <c r="R48" s="12"/>
    </row>
    <row r="49" spans="2:17" ht="26.25" customHeight="1" x14ac:dyDescent="0.25">
      <c r="B49" s="443" t="s">
        <v>79</v>
      </c>
      <c r="C49" s="444"/>
      <c r="D49" s="444"/>
      <c r="E49" s="444"/>
      <c r="F49" s="444"/>
      <c r="G49" s="444"/>
      <c r="H49" s="444"/>
      <c r="I49" s="444"/>
      <c r="J49" s="444"/>
      <c r="K49" s="444"/>
      <c r="L49" s="444"/>
      <c r="M49" s="444"/>
      <c r="N49" s="444"/>
      <c r="O49" s="444"/>
      <c r="P49" s="444"/>
    </row>
    <row r="50" spans="2:17" ht="18.75" customHeight="1" x14ac:dyDescent="0.25">
      <c r="B50" s="444"/>
      <c r="C50" s="444"/>
      <c r="D50" s="444"/>
      <c r="E50" s="444"/>
      <c r="F50" s="444"/>
      <c r="G50" s="444"/>
      <c r="H50" s="444"/>
      <c r="I50" s="444"/>
      <c r="J50" s="444"/>
      <c r="K50" s="444"/>
      <c r="L50" s="444"/>
      <c r="M50" s="444"/>
      <c r="N50" s="444"/>
      <c r="O50" s="444"/>
      <c r="P50" s="444"/>
    </row>
    <row r="51" spans="2:17" ht="17.25" x14ac:dyDescent="0.25">
      <c r="B51" s="116" t="s">
        <v>202</v>
      </c>
      <c r="C51" s="117"/>
      <c r="D51" s="117"/>
      <c r="E51" s="117"/>
      <c r="F51" s="117"/>
      <c r="G51" s="117"/>
      <c r="H51" s="117"/>
      <c r="I51" s="117"/>
      <c r="J51" s="117"/>
      <c r="K51" s="117"/>
      <c r="L51" s="5"/>
      <c r="M51" s="5"/>
      <c r="N51" s="5"/>
      <c r="O51" s="5"/>
      <c r="P51" s="5"/>
    </row>
    <row r="52" spans="2:17" ht="15" customHeight="1" x14ac:dyDescent="0.25">
      <c r="B52" s="5"/>
      <c r="C52" s="118"/>
      <c r="D52" s="118"/>
      <c r="E52" s="118"/>
      <c r="F52" s="118"/>
      <c r="G52" s="118"/>
      <c r="H52" s="118"/>
      <c r="I52" s="118"/>
      <c r="J52" s="118"/>
      <c r="K52" s="118"/>
      <c r="L52" s="12"/>
      <c r="M52" s="118"/>
      <c r="N52" s="5"/>
      <c r="O52" s="5"/>
      <c r="P52" s="5"/>
    </row>
    <row r="53" spans="2:17" ht="39.950000000000003" customHeight="1" x14ac:dyDescent="0.25">
      <c r="B53" s="5"/>
      <c r="C53" s="463" t="str">
        <f>+C30</f>
        <v>Conventional Generation &amp; Global Trading</v>
      </c>
      <c r="D53" s="464"/>
      <c r="E53" s="463" t="str">
        <f>+E30</f>
        <v xml:space="preserve">Infrastructure 
&amp; Networks </v>
      </c>
      <c r="F53" s="464"/>
      <c r="G53" s="463" t="str">
        <f>+G30</f>
        <v>EGP</v>
      </c>
      <c r="H53" s="464"/>
      <c r="I53" s="463" t="str">
        <f>+I30</f>
        <v xml:space="preserve">Retail </v>
      </c>
      <c r="J53" s="464"/>
      <c r="K53" s="459" t="str">
        <f>+K30</f>
        <v>Enel X</v>
      </c>
      <c r="L53" s="460"/>
      <c r="M53" s="459" t="str">
        <f>+M30</f>
        <v xml:space="preserve">Services 
&amp; Other </v>
      </c>
      <c r="N53" s="460"/>
      <c r="O53" s="461" t="s">
        <v>50</v>
      </c>
      <c r="P53" s="462"/>
    </row>
    <row r="54" spans="2:17" x14ac:dyDescent="0.25">
      <c r="B54" s="37"/>
      <c r="C54" s="38" t="str">
        <f>+C31</f>
        <v>H1 2021</v>
      </c>
      <c r="D54" s="38" t="str">
        <f t="shared" ref="D54:N54" si="0">+D31</f>
        <v>H1 2020</v>
      </c>
      <c r="E54" s="38" t="str">
        <f t="shared" si="0"/>
        <v>H1 2021</v>
      </c>
      <c r="F54" s="38" t="str">
        <f t="shared" si="0"/>
        <v>H1 2020</v>
      </c>
      <c r="G54" s="38" t="str">
        <f t="shared" si="0"/>
        <v>H1 2021</v>
      </c>
      <c r="H54" s="38" t="str">
        <f t="shared" si="0"/>
        <v>H1 2020</v>
      </c>
      <c r="I54" s="38" t="str">
        <f t="shared" si="0"/>
        <v>H1 2021</v>
      </c>
      <c r="J54" s="38" t="str">
        <f t="shared" si="0"/>
        <v>H1 2020</v>
      </c>
      <c r="K54" s="38" t="str">
        <f t="shared" si="0"/>
        <v>H1 2021</v>
      </c>
      <c r="L54" s="38" t="str">
        <f t="shared" si="0"/>
        <v>H1 2020</v>
      </c>
      <c r="M54" s="38" t="str">
        <f t="shared" si="0"/>
        <v>H1 2021</v>
      </c>
      <c r="N54" s="38" t="str">
        <f t="shared" si="0"/>
        <v>H1 2020</v>
      </c>
      <c r="O54" s="91" t="str">
        <f>+M54</f>
        <v>H1 2021</v>
      </c>
      <c r="P54" s="91" t="str">
        <f>+N54</f>
        <v>H1 2020</v>
      </c>
      <c r="Q54" s="238"/>
    </row>
    <row r="55" spans="2:17" x14ac:dyDescent="0.25">
      <c r="B55" s="39" t="s">
        <v>15</v>
      </c>
      <c r="C55" s="233">
        <v>66</v>
      </c>
      <c r="D55" s="234">
        <v>26</v>
      </c>
      <c r="E55" s="235">
        <v>568</v>
      </c>
      <c r="F55" s="234">
        <v>313</v>
      </c>
      <c r="G55" s="235">
        <v>108</v>
      </c>
      <c r="H55" s="234">
        <v>44</v>
      </c>
      <c r="I55" s="235">
        <v>0</v>
      </c>
      <c r="J55" s="234">
        <v>0</v>
      </c>
      <c r="K55" s="235">
        <v>37</v>
      </c>
      <c r="L55" s="234">
        <v>23</v>
      </c>
      <c r="M55" s="235">
        <v>6</v>
      </c>
      <c r="N55" s="236">
        <v>0</v>
      </c>
      <c r="O55" s="237">
        <v>786</v>
      </c>
      <c r="P55" s="237">
        <v>407</v>
      </c>
    </row>
    <row r="56" spans="2:17" x14ac:dyDescent="0.25">
      <c r="B56" s="39" t="s">
        <v>16</v>
      </c>
      <c r="C56" s="92">
        <v>3</v>
      </c>
      <c r="D56" s="93">
        <v>1</v>
      </c>
      <c r="E56" s="94">
        <v>134</v>
      </c>
      <c r="F56" s="93">
        <v>68</v>
      </c>
      <c r="G56" s="94">
        <v>173</v>
      </c>
      <c r="H56" s="93">
        <v>192</v>
      </c>
      <c r="I56" s="94">
        <v>0</v>
      </c>
      <c r="J56" s="93">
        <v>0</v>
      </c>
      <c r="K56" s="94">
        <v>7</v>
      </c>
      <c r="L56" s="93">
        <v>5</v>
      </c>
      <c r="M56" s="94">
        <v>1</v>
      </c>
      <c r="N56" s="96">
        <v>0</v>
      </c>
      <c r="O56" s="97">
        <v>318</v>
      </c>
      <c r="P56" s="97">
        <v>266</v>
      </c>
    </row>
    <row r="57" spans="2:17" x14ac:dyDescent="0.25">
      <c r="B57" s="39" t="s">
        <v>17</v>
      </c>
      <c r="C57" s="92">
        <v>3</v>
      </c>
      <c r="D57" s="93">
        <v>5</v>
      </c>
      <c r="E57" s="94">
        <v>200</v>
      </c>
      <c r="F57" s="93">
        <v>132</v>
      </c>
      <c r="G57" s="94">
        <v>641</v>
      </c>
      <c r="H57" s="93">
        <v>545</v>
      </c>
      <c r="I57" s="94">
        <v>0</v>
      </c>
      <c r="J57" s="93">
        <v>0</v>
      </c>
      <c r="K57" s="94">
        <v>11</v>
      </c>
      <c r="L57" s="93">
        <v>5</v>
      </c>
      <c r="M57" s="94">
        <v>0</v>
      </c>
      <c r="N57" s="96">
        <v>0</v>
      </c>
      <c r="O57" s="97">
        <v>854</v>
      </c>
      <c r="P57" s="97">
        <v>688</v>
      </c>
    </row>
    <row r="58" spans="2:17" x14ac:dyDescent="0.25">
      <c r="B58" s="44" t="s">
        <v>18</v>
      </c>
      <c r="C58" s="98">
        <v>0</v>
      </c>
      <c r="D58" s="99">
        <v>0</v>
      </c>
      <c r="E58" s="100">
        <v>15</v>
      </c>
      <c r="F58" s="99">
        <v>4</v>
      </c>
      <c r="G58" s="100">
        <v>0</v>
      </c>
      <c r="H58" s="99">
        <v>0</v>
      </c>
      <c r="I58" s="100">
        <v>0</v>
      </c>
      <c r="J58" s="99">
        <v>0</v>
      </c>
      <c r="K58" s="100">
        <v>0</v>
      </c>
      <c r="L58" s="99">
        <v>0</v>
      </c>
      <c r="M58" s="100">
        <v>0</v>
      </c>
      <c r="N58" s="101">
        <v>0</v>
      </c>
      <c r="O58" s="102">
        <v>15</v>
      </c>
      <c r="P58" s="102">
        <v>4</v>
      </c>
    </row>
    <row r="59" spans="2:17" x14ac:dyDescent="0.25">
      <c r="B59" s="47" t="s">
        <v>19</v>
      </c>
      <c r="C59" s="103">
        <v>0</v>
      </c>
      <c r="D59" s="104">
        <v>0</v>
      </c>
      <c r="E59" s="105">
        <v>123</v>
      </c>
      <c r="F59" s="104">
        <v>77</v>
      </c>
      <c r="G59" s="105">
        <v>279</v>
      </c>
      <c r="H59" s="104">
        <v>309</v>
      </c>
      <c r="I59" s="105">
        <v>0</v>
      </c>
      <c r="J59" s="104">
        <v>0</v>
      </c>
      <c r="K59" s="105">
        <v>0</v>
      </c>
      <c r="L59" s="99">
        <v>0</v>
      </c>
      <c r="M59" s="105">
        <v>0</v>
      </c>
      <c r="N59" s="106">
        <v>0</v>
      </c>
      <c r="O59" s="102">
        <v>402</v>
      </c>
      <c r="P59" s="102">
        <v>386</v>
      </c>
    </row>
    <row r="60" spans="2:17" x14ac:dyDescent="0.25">
      <c r="B60" s="47" t="s">
        <v>20</v>
      </c>
      <c r="C60" s="103">
        <v>2</v>
      </c>
      <c r="D60" s="104">
        <v>3</v>
      </c>
      <c r="E60" s="105">
        <v>19</v>
      </c>
      <c r="F60" s="104">
        <v>12</v>
      </c>
      <c r="G60" s="105">
        <v>325</v>
      </c>
      <c r="H60" s="104">
        <v>221</v>
      </c>
      <c r="I60" s="105">
        <v>0</v>
      </c>
      <c r="J60" s="104">
        <v>0</v>
      </c>
      <c r="K60" s="105">
        <v>1</v>
      </c>
      <c r="L60" s="99">
        <v>1</v>
      </c>
      <c r="M60" s="105">
        <v>0</v>
      </c>
      <c r="N60" s="105">
        <v>0</v>
      </c>
      <c r="O60" s="102">
        <v>347</v>
      </c>
      <c r="P60" s="102">
        <v>237</v>
      </c>
    </row>
    <row r="61" spans="2:17" x14ac:dyDescent="0.25">
      <c r="B61" s="47" t="s">
        <v>21</v>
      </c>
      <c r="C61" s="103">
        <v>0</v>
      </c>
      <c r="D61" s="104">
        <v>1</v>
      </c>
      <c r="E61" s="105">
        <v>30</v>
      </c>
      <c r="F61" s="104">
        <v>35</v>
      </c>
      <c r="G61" s="105">
        <v>19</v>
      </c>
      <c r="H61" s="104">
        <v>14</v>
      </c>
      <c r="I61" s="105">
        <v>0</v>
      </c>
      <c r="J61" s="104">
        <v>0</v>
      </c>
      <c r="K61" s="105">
        <v>6</v>
      </c>
      <c r="L61" s="99">
        <v>4</v>
      </c>
      <c r="M61" s="105">
        <v>0</v>
      </c>
      <c r="N61" s="106">
        <v>0</v>
      </c>
      <c r="O61" s="102">
        <v>55</v>
      </c>
      <c r="P61" s="102">
        <v>55</v>
      </c>
    </row>
    <row r="62" spans="2:17" x14ac:dyDescent="0.25">
      <c r="B62" s="47" t="s">
        <v>22</v>
      </c>
      <c r="C62" s="103">
        <v>0</v>
      </c>
      <c r="D62" s="104">
        <v>1</v>
      </c>
      <c r="E62" s="105">
        <v>14</v>
      </c>
      <c r="F62" s="104">
        <v>5</v>
      </c>
      <c r="G62" s="105">
        <v>0</v>
      </c>
      <c r="H62" s="104">
        <v>0</v>
      </c>
      <c r="I62" s="105">
        <v>0</v>
      </c>
      <c r="J62" s="104">
        <v>0</v>
      </c>
      <c r="K62" s="105">
        <v>4</v>
      </c>
      <c r="L62" s="99">
        <v>0</v>
      </c>
      <c r="M62" s="105">
        <v>0</v>
      </c>
      <c r="N62" s="106">
        <v>0</v>
      </c>
      <c r="O62" s="102">
        <v>18</v>
      </c>
      <c r="P62" s="102">
        <v>5</v>
      </c>
    </row>
    <row r="63" spans="2:17" x14ac:dyDescent="0.25">
      <c r="B63" s="47" t="s">
        <v>77</v>
      </c>
      <c r="C63" s="108">
        <v>0</v>
      </c>
      <c r="D63" s="109">
        <v>0</v>
      </c>
      <c r="E63" s="110">
        <v>0</v>
      </c>
      <c r="F63" s="109">
        <v>0</v>
      </c>
      <c r="G63" s="110">
        <v>18</v>
      </c>
      <c r="H63" s="109">
        <v>0</v>
      </c>
      <c r="I63" s="110">
        <v>0</v>
      </c>
      <c r="J63" s="109">
        <v>0</v>
      </c>
      <c r="K63" s="110">
        <v>0</v>
      </c>
      <c r="L63" s="109">
        <v>0</v>
      </c>
      <c r="M63" s="110">
        <v>0</v>
      </c>
      <c r="N63" s="111">
        <v>0</v>
      </c>
      <c r="O63" s="102">
        <v>18</v>
      </c>
      <c r="P63" s="102">
        <v>0</v>
      </c>
    </row>
    <row r="64" spans="2:17" x14ac:dyDescent="0.25">
      <c r="B64" s="39" t="s">
        <v>78</v>
      </c>
      <c r="C64" s="92">
        <v>6</v>
      </c>
      <c r="D64" s="93">
        <v>15</v>
      </c>
      <c r="E64" s="94">
        <v>29</v>
      </c>
      <c r="F64" s="93">
        <v>33</v>
      </c>
      <c r="G64" s="94">
        <v>96</v>
      </c>
      <c r="H64" s="93">
        <v>67</v>
      </c>
      <c r="I64" s="94">
        <v>0</v>
      </c>
      <c r="J64" s="93">
        <v>0</v>
      </c>
      <c r="K64" s="94">
        <v>0</v>
      </c>
      <c r="L64" s="93">
        <v>0</v>
      </c>
      <c r="M64" s="94">
        <v>0</v>
      </c>
      <c r="N64" s="96">
        <v>0</v>
      </c>
      <c r="O64" s="97">
        <v>131</v>
      </c>
      <c r="P64" s="97">
        <v>115</v>
      </c>
    </row>
    <row r="65" spans="2:18" x14ac:dyDescent="0.25">
      <c r="B65" s="44" t="s">
        <v>24</v>
      </c>
      <c r="C65" s="98">
        <v>0</v>
      </c>
      <c r="D65" s="99">
        <v>0</v>
      </c>
      <c r="E65" s="98">
        <v>29</v>
      </c>
      <c r="F65" s="99">
        <v>33</v>
      </c>
      <c r="G65" s="98">
        <v>1</v>
      </c>
      <c r="H65" s="99">
        <v>0</v>
      </c>
      <c r="I65" s="98">
        <v>0</v>
      </c>
      <c r="J65" s="99">
        <v>0</v>
      </c>
      <c r="K65" s="98">
        <v>0</v>
      </c>
      <c r="L65" s="99">
        <v>0</v>
      </c>
      <c r="M65" s="98">
        <v>0</v>
      </c>
      <c r="N65" s="101">
        <v>0</v>
      </c>
      <c r="O65" s="102">
        <v>29</v>
      </c>
      <c r="P65" s="102">
        <v>33</v>
      </c>
    </row>
    <row r="66" spans="2:18" x14ac:dyDescent="0.25">
      <c r="B66" s="47" t="s">
        <v>25</v>
      </c>
      <c r="C66" s="103">
        <v>6</v>
      </c>
      <c r="D66" s="104">
        <v>15</v>
      </c>
      <c r="E66" s="103">
        <v>0</v>
      </c>
      <c r="F66" s="104">
        <v>0</v>
      </c>
      <c r="G66" s="103">
        <v>0</v>
      </c>
      <c r="H66" s="104">
        <v>0</v>
      </c>
      <c r="I66" s="103">
        <v>0</v>
      </c>
      <c r="J66" s="104">
        <v>0</v>
      </c>
      <c r="K66" s="103">
        <v>0</v>
      </c>
      <c r="L66" s="104">
        <v>0</v>
      </c>
      <c r="M66" s="103">
        <v>0</v>
      </c>
      <c r="N66" s="106">
        <v>0</v>
      </c>
      <c r="O66" s="102">
        <v>6</v>
      </c>
      <c r="P66" s="102">
        <v>15</v>
      </c>
    </row>
    <row r="67" spans="2:18" x14ac:dyDescent="0.25">
      <c r="B67" s="47" t="s">
        <v>77</v>
      </c>
      <c r="C67" s="108">
        <v>0</v>
      </c>
      <c r="D67" s="109">
        <v>0</v>
      </c>
      <c r="E67" s="110">
        <v>0</v>
      </c>
      <c r="F67" s="109">
        <v>0</v>
      </c>
      <c r="G67" s="110">
        <v>96</v>
      </c>
      <c r="H67" s="109">
        <v>67</v>
      </c>
      <c r="I67" s="110">
        <v>0</v>
      </c>
      <c r="J67" s="109">
        <v>0</v>
      </c>
      <c r="K67" s="110">
        <v>0</v>
      </c>
      <c r="L67" s="109">
        <v>0</v>
      </c>
      <c r="M67" s="110">
        <v>0</v>
      </c>
      <c r="N67" s="111">
        <v>0</v>
      </c>
      <c r="O67" s="102">
        <v>96</v>
      </c>
      <c r="P67" s="102">
        <v>67</v>
      </c>
    </row>
    <row r="68" spans="2:18" x14ac:dyDescent="0.25">
      <c r="B68" s="39" t="s">
        <v>26</v>
      </c>
      <c r="C68" s="92">
        <v>0</v>
      </c>
      <c r="D68" s="93">
        <v>0</v>
      </c>
      <c r="E68" s="94">
        <v>0</v>
      </c>
      <c r="F68" s="93">
        <v>0</v>
      </c>
      <c r="G68" s="94">
        <v>664</v>
      </c>
      <c r="H68" s="93">
        <v>734</v>
      </c>
      <c r="I68" s="94">
        <v>0</v>
      </c>
      <c r="J68" s="93">
        <v>0</v>
      </c>
      <c r="K68" s="94">
        <v>2</v>
      </c>
      <c r="L68" s="93">
        <v>1</v>
      </c>
      <c r="M68" s="94">
        <v>0</v>
      </c>
      <c r="N68" s="96">
        <v>0</v>
      </c>
      <c r="O68" s="97">
        <v>666</v>
      </c>
      <c r="P68" s="97">
        <v>735</v>
      </c>
    </row>
    <row r="69" spans="2:18" x14ac:dyDescent="0.25">
      <c r="B69" s="39" t="s">
        <v>29</v>
      </c>
      <c r="C69" s="92">
        <v>0</v>
      </c>
      <c r="D69" s="93">
        <v>0</v>
      </c>
      <c r="E69" s="94">
        <v>0</v>
      </c>
      <c r="F69" s="93">
        <v>0</v>
      </c>
      <c r="G69" s="94">
        <v>135</v>
      </c>
      <c r="H69" s="93">
        <v>215</v>
      </c>
      <c r="I69" s="94">
        <v>0</v>
      </c>
      <c r="J69" s="93">
        <v>0</v>
      </c>
      <c r="K69" s="94">
        <v>0</v>
      </c>
      <c r="L69" s="93">
        <v>0</v>
      </c>
      <c r="M69" s="94">
        <v>0</v>
      </c>
      <c r="N69" s="96">
        <v>0</v>
      </c>
      <c r="O69" s="97">
        <v>135</v>
      </c>
      <c r="P69" s="97">
        <v>215</v>
      </c>
    </row>
    <row r="70" spans="2:18" x14ac:dyDescent="0.25">
      <c r="B70" s="39" t="s">
        <v>77</v>
      </c>
      <c r="C70" s="92">
        <v>0</v>
      </c>
      <c r="D70" s="93">
        <v>0</v>
      </c>
      <c r="E70" s="94">
        <v>0</v>
      </c>
      <c r="F70" s="93">
        <v>1</v>
      </c>
      <c r="G70" s="94">
        <v>5</v>
      </c>
      <c r="H70" s="93">
        <v>7</v>
      </c>
      <c r="I70" s="94">
        <v>0</v>
      </c>
      <c r="J70" s="93">
        <v>0</v>
      </c>
      <c r="K70" s="94">
        <v>38</v>
      </c>
      <c r="L70" s="93">
        <v>23</v>
      </c>
      <c r="M70" s="94">
        <v>10</v>
      </c>
      <c r="N70" s="96">
        <v>7</v>
      </c>
      <c r="O70" s="97">
        <v>53</v>
      </c>
      <c r="P70" s="97">
        <v>38</v>
      </c>
    </row>
    <row r="71" spans="2:18" x14ac:dyDescent="0.25">
      <c r="B71" s="112" t="s">
        <v>50</v>
      </c>
      <c r="C71" s="113">
        <v>77</v>
      </c>
      <c r="D71" s="113">
        <v>47</v>
      </c>
      <c r="E71" s="113">
        <v>931</v>
      </c>
      <c r="F71" s="113">
        <v>548</v>
      </c>
      <c r="G71" s="113">
        <v>1823</v>
      </c>
      <c r="H71" s="113">
        <v>1805</v>
      </c>
      <c r="I71" s="113">
        <v>0</v>
      </c>
      <c r="J71" s="113">
        <v>0</v>
      </c>
      <c r="K71" s="113">
        <v>95</v>
      </c>
      <c r="L71" s="113">
        <v>57</v>
      </c>
      <c r="M71" s="113">
        <v>17</v>
      </c>
      <c r="N71" s="119">
        <v>7</v>
      </c>
      <c r="O71" s="114">
        <v>2943</v>
      </c>
      <c r="P71" s="115">
        <v>2464</v>
      </c>
      <c r="R71" s="14"/>
    </row>
    <row r="72" spans="2:18" x14ac:dyDescent="0.25">
      <c r="B72" s="443" t="s">
        <v>80</v>
      </c>
      <c r="C72" s="444"/>
      <c r="D72" s="444"/>
      <c r="E72" s="444"/>
      <c r="F72" s="444"/>
      <c r="G72" s="444"/>
      <c r="H72" s="444"/>
      <c r="I72" s="444"/>
      <c r="J72" s="444"/>
      <c r="K72" s="444"/>
      <c r="L72" s="444"/>
      <c r="M72" s="444"/>
      <c r="N72" s="444"/>
      <c r="O72" s="444"/>
      <c r="P72" s="444"/>
    </row>
    <row r="73" spans="2:18" x14ac:dyDescent="0.25">
      <c r="B73" s="444"/>
      <c r="C73" s="444"/>
      <c r="D73" s="444"/>
      <c r="E73" s="444"/>
      <c r="F73" s="444"/>
      <c r="G73" s="444"/>
      <c r="H73" s="444"/>
      <c r="I73" s="444"/>
      <c r="J73" s="444"/>
      <c r="K73" s="444"/>
      <c r="L73" s="444"/>
      <c r="M73" s="444"/>
      <c r="N73" s="444"/>
      <c r="O73" s="444"/>
      <c r="P73" s="444"/>
    </row>
    <row r="74" spans="2:18" ht="17.25" x14ac:dyDescent="0.25">
      <c r="B74" s="88" t="s">
        <v>203</v>
      </c>
      <c r="C74" s="120"/>
      <c r="D74" s="120"/>
      <c r="E74" s="120"/>
      <c r="F74" s="120"/>
      <c r="G74" s="120"/>
      <c r="H74" s="120"/>
      <c r="I74" s="120"/>
      <c r="J74" s="120"/>
      <c r="K74" s="120"/>
      <c r="L74" s="5"/>
      <c r="M74" s="5"/>
      <c r="N74" s="5"/>
      <c r="O74" s="5"/>
      <c r="P74" s="5"/>
    </row>
    <row r="75" spans="2:18" x14ac:dyDescent="0.25">
      <c r="B75" s="5"/>
      <c r="C75" s="5"/>
      <c r="D75" s="5"/>
      <c r="E75" s="5"/>
      <c r="F75" s="5"/>
      <c r="G75" s="5"/>
      <c r="H75" s="5"/>
      <c r="I75" s="5"/>
      <c r="J75" s="5"/>
      <c r="K75" s="5"/>
      <c r="L75" s="5"/>
      <c r="M75" s="5"/>
      <c r="N75" s="5"/>
      <c r="O75" s="5"/>
      <c r="P75" s="5"/>
    </row>
    <row r="76" spans="2:18" ht="39.950000000000003" customHeight="1" x14ac:dyDescent="0.25">
      <c r="B76" s="86"/>
      <c r="C76" s="428" t="str">
        <f>+C53</f>
        <v>Conventional Generation &amp; Global Trading</v>
      </c>
      <c r="D76" s="427"/>
      <c r="E76" s="426" t="str">
        <f t="shared" ref="E76" si="1">+E53</f>
        <v xml:space="preserve">Infrastructure 
&amp; Networks </v>
      </c>
      <c r="F76" s="427"/>
      <c r="G76" s="426" t="str">
        <f t="shared" ref="G76" si="2">+G53</f>
        <v>EGP</v>
      </c>
      <c r="H76" s="427"/>
      <c r="I76" s="426" t="str">
        <f t="shared" ref="I76" si="3">+I53</f>
        <v xml:space="preserve">Retail </v>
      </c>
      <c r="J76" s="427"/>
      <c r="K76" s="426" t="str">
        <f t="shared" ref="K76" si="4">+K53</f>
        <v>Enel X</v>
      </c>
      <c r="L76" s="427"/>
      <c r="M76" s="426" t="str">
        <f t="shared" ref="M76" si="5">+M53</f>
        <v xml:space="preserve">Services 
&amp; Other </v>
      </c>
      <c r="N76" s="427"/>
      <c r="O76" s="447" t="s">
        <v>50</v>
      </c>
      <c r="P76" s="448"/>
    </row>
    <row r="77" spans="2:18" x14ac:dyDescent="0.25">
      <c r="B77" s="121"/>
      <c r="C77" s="38" t="str">
        <f>+C54</f>
        <v>H1 2021</v>
      </c>
      <c r="D77" s="38" t="str">
        <f t="shared" ref="D77:N77" si="6">+D54</f>
        <v>H1 2020</v>
      </c>
      <c r="E77" s="38" t="str">
        <f t="shared" si="6"/>
        <v>H1 2021</v>
      </c>
      <c r="F77" s="38" t="str">
        <f t="shared" si="6"/>
        <v>H1 2020</v>
      </c>
      <c r="G77" s="38" t="str">
        <f t="shared" si="6"/>
        <v>H1 2021</v>
      </c>
      <c r="H77" s="38" t="str">
        <f t="shared" si="6"/>
        <v>H1 2020</v>
      </c>
      <c r="I77" s="38" t="str">
        <f t="shared" si="6"/>
        <v>H1 2021</v>
      </c>
      <c r="J77" s="38" t="str">
        <f t="shared" si="6"/>
        <v>H1 2020</v>
      </c>
      <c r="K77" s="38" t="str">
        <f t="shared" si="6"/>
        <v>H1 2021</v>
      </c>
      <c r="L77" s="38" t="str">
        <f t="shared" si="6"/>
        <v>H1 2020</v>
      </c>
      <c r="M77" s="38" t="str">
        <f t="shared" si="6"/>
        <v>H1 2021</v>
      </c>
      <c r="N77" s="38" t="str">
        <f t="shared" si="6"/>
        <v>H1 2020</v>
      </c>
      <c r="O77" s="122" t="str">
        <f t="shared" ref="O77:P77" si="7">+M77</f>
        <v>H1 2021</v>
      </c>
      <c r="P77" s="122" t="str">
        <f t="shared" si="7"/>
        <v>H1 2020</v>
      </c>
    </row>
    <row r="78" spans="2:18" x14ac:dyDescent="0.25">
      <c r="B78" s="39" t="s">
        <v>15</v>
      </c>
      <c r="C78" s="92">
        <v>3674</v>
      </c>
      <c r="D78" s="93">
        <v>8763</v>
      </c>
      <c r="E78" s="94">
        <v>3551</v>
      </c>
      <c r="F78" s="93">
        <v>3633</v>
      </c>
      <c r="G78" s="94">
        <v>1173</v>
      </c>
      <c r="H78" s="93">
        <v>1092</v>
      </c>
      <c r="I78" s="94">
        <v>8020</v>
      </c>
      <c r="J78" s="93">
        <v>7148</v>
      </c>
      <c r="K78" s="94">
        <v>218</v>
      </c>
      <c r="L78" s="93">
        <v>153</v>
      </c>
      <c r="M78" s="94">
        <v>-3636</v>
      </c>
      <c r="N78" s="96">
        <v>-4015</v>
      </c>
      <c r="O78" s="97">
        <v>13000</v>
      </c>
      <c r="P78" s="97">
        <v>16774</v>
      </c>
    </row>
    <row r="79" spans="2:18" x14ac:dyDescent="0.25">
      <c r="B79" s="39" t="s">
        <v>16</v>
      </c>
      <c r="C79" s="92">
        <v>2604</v>
      </c>
      <c r="D79" s="93">
        <v>2519</v>
      </c>
      <c r="E79" s="94">
        <v>1233</v>
      </c>
      <c r="F79" s="93">
        <v>1252</v>
      </c>
      <c r="G79" s="94">
        <v>417</v>
      </c>
      <c r="H79" s="93">
        <v>390</v>
      </c>
      <c r="I79" s="94">
        <v>6143</v>
      </c>
      <c r="J79" s="93">
        <v>5931</v>
      </c>
      <c r="K79" s="94">
        <v>124</v>
      </c>
      <c r="L79" s="93">
        <v>113</v>
      </c>
      <c r="M79" s="94">
        <v>-2321</v>
      </c>
      <c r="N79" s="96">
        <v>-1674</v>
      </c>
      <c r="O79" s="97">
        <v>8200</v>
      </c>
      <c r="P79" s="97">
        <v>8531</v>
      </c>
    </row>
    <row r="80" spans="2:18" x14ac:dyDescent="0.25">
      <c r="B80" s="39" t="s">
        <v>46</v>
      </c>
      <c r="C80" s="92">
        <v>1019</v>
      </c>
      <c r="D80" s="93">
        <v>674</v>
      </c>
      <c r="E80" s="92">
        <v>4464</v>
      </c>
      <c r="F80" s="93">
        <v>4463</v>
      </c>
      <c r="G80" s="92">
        <v>1608</v>
      </c>
      <c r="H80" s="93">
        <v>1432</v>
      </c>
      <c r="I80" s="92">
        <v>637</v>
      </c>
      <c r="J80" s="93">
        <v>759</v>
      </c>
      <c r="K80" s="92">
        <v>97</v>
      </c>
      <c r="L80" s="93">
        <v>72</v>
      </c>
      <c r="M80" s="92">
        <v>-757</v>
      </c>
      <c r="N80" s="123">
        <v>-630</v>
      </c>
      <c r="O80" s="97">
        <v>7068</v>
      </c>
      <c r="P80" s="97">
        <v>6770</v>
      </c>
    </row>
    <row r="81" spans="2:16" x14ac:dyDescent="0.25">
      <c r="B81" s="44" t="s">
        <v>18</v>
      </c>
      <c r="C81" s="98">
        <v>72</v>
      </c>
      <c r="D81" s="99">
        <v>88</v>
      </c>
      <c r="E81" s="100">
        <v>288</v>
      </c>
      <c r="F81" s="99">
        <v>363</v>
      </c>
      <c r="G81" s="100">
        <v>17</v>
      </c>
      <c r="H81" s="99">
        <v>23</v>
      </c>
      <c r="I81" s="100">
        <v>0</v>
      </c>
      <c r="J81" s="99">
        <v>2</v>
      </c>
      <c r="K81" s="100">
        <v>5</v>
      </c>
      <c r="L81" s="99">
        <v>1</v>
      </c>
      <c r="M81" s="100">
        <v>-1</v>
      </c>
      <c r="N81" s="101">
        <v>-2</v>
      </c>
      <c r="O81" s="102">
        <v>381</v>
      </c>
      <c r="P81" s="102">
        <v>475</v>
      </c>
    </row>
    <row r="82" spans="2:16" x14ac:dyDescent="0.25">
      <c r="B82" s="47" t="s">
        <v>19</v>
      </c>
      <c r="C82" s="103">
        <v>341</v>
      </c>
      <c r="D82" s="104">
        <v>68</v>
      </c>
      <c r="E82" s="105">
        <v>2923</v>
      </c>
      <c r="F82" s="104">
        <v>2801</v>
      </c>
      <c r="G82" s="105">
        <v>435</v>
      </c>
      <c r="H82" s="104">
        <v>233</v>
      </c>
      <c r="I82" s="105">
        <v>135</v>
      </c>
      <c r="J82" s="104">
        <v>158</v>
      </c>
      <c r="K82" s="105">
        <v>9</v>
      </c>
      <c r="L82" s="104">
        <v>5</v>
      </c>
      <c r="M82" s="105">
        <v>-305</v>
      </c>
      <c r="N82" s="106">
        <v>-128</v>
      </c>
      <c r="O82" s="102">
        <v>3538</v>
      </c>
      <c r="P82" s="102">
        <v>3137</v>
      </c>
    </row>
    <row r="83" spans="2:16" x14ac:dyDescent="0.25">
      <c r="B83" s="47" t="s">
        <v>20</v>
      </c>
      <c r="C83" s="103">
        <v>435</v>
      </c>
      <c r="D83" s="104">
        <v>336</v>
      </c>
      <c r="E83" s="105">
        <v>607</v>
      </c>
      <c r="F83" s="104">
        <v>614</v>
      </c>
      <c r="G83" s="105">
        <v>584</v>
      </c>
      <c r="H83" s="104">
        <v>587</v>
      </c>
      <c r="I83" s="105">
        <v>45</v>
      </c>
      <c r="J83" s="104">
        <v>140</v>
      </c>
      <c r="K83" s="105">
        <v>23</v>
      </c>
      <c r="L83" s="104">
        <v>27</v>
      </c>
      <c r="M83" s="105">
        <v>-224</v>
      </c>
      <c r="N83" s="106">
        <v>-275</v>
      </c>
      <c r="O83" s="102">
        <v>1470</v>
      </c>
      <c r="P83" s="102">
        <v>1429</v>
      </c>
    </row>
    <row r="84" spans="2:16" x14ac:dyDescent="0.25">
      <c r="B84" s="47" t="s">
        <v>21</v>
      </c>
      <c r="C84" s="103">
        <v>82</v>
      </c>
      <c r="D84" s="104">
        <v>95</v>
      </c>
      <c r="E84" s="105">
        <v>306</v>
      </c>
      <c r="F84" s="104">
        <v>303</v>
      </c>
      <c r="G84" s="105">
        <v>406</v>
      </c>
      <c r="H84" s="104">
        <v>422</v>
      </c>
      <c r="I84" s="105">
        <v>360</v>
      </c>
      <c r="J84" s="104">
        <v>361</v>
      </c>
      <c r="K84" s="105">
        <v>37</v>
      </c>
      <c r="L84" s="104">
        <v>37</v>
      </c>
      <c r="M84" s="105">
        <v>-168</v>
      </c>
      <c r="N84" s="106">
        <v>-158</v>
      </c>
      <c r="O84" s="102">
        <v>1023</v>
      </c>
      <c r="P84" s="102">
        <v>1060</v>
      </c>
    </row>
    <row r="85" spans="2:16" x14ac:dyDescent="0.25">
      <c r="B85" s="47" t="s">
        <v>22</v>
      </c>
      <c r="C85" s="103">
        <v>89</v>
      </c>
      <c r="D85" s="104">
        <v>87</v>
      </c>
      <c r="E85" s="105">
        <v>340</v>
      </c>
      <c r="F85" s="104">
        <v>382</v>
      </c>
      <c r="G85" s="105">
        <v>61</v>
      </c>
      <c r="H85" s="104">
        <v>66</v>
      </c>
      <c r="I85" s="105">
        <v>97</v>
      </c>
      <c r="J85" s="104">
        <v>98</v>
      </c>
      <c r="K85" s="105">
        <v>23</v>
      </c>
      <c r="L85" s="104">
        <v>2</v>
      </c>
      <c r="M85" s="105">
        <v>-59</v>
      </c>
      <c r="N85" s="106">
        <v>-67</v>
      </c>
      <c r="O85" s="102">
        <v>551</v>
      </c>
      <c r="P85" s="102">
        <v>568</v>
      </c>
    </row>
    <row r="86" spans="2:16" x14ac:dyDescent="0.25">
      <c r="B86" s="47" t="s">
        <v>77</v>
      </c>
      <c r="C86" s="108">
        <v>0</v>
      </c>
      <c r="D86" s="109">
        <v>0</v>
      </c>
      <c r="E86" s="110">
        <v>0</v>
      </c>
      <c r="F86" s="109">
        <v>0</v>
      </c>
      <c r="G86" s="110">
        <v>105</v>
      </c>
      <c r="H86" s="109">
        <v>101</v>
      </c>
      <c r="I86" s="110">
        <v>0</v>
      </c>
      <c r="J86" s="109">
        <v>0</v>
      </c>
      <c r="K86" s="110">
        <v>0</v>
      </c>
      <c r="L86" s="109">
        <v>0</v>
      </c>
      <c r="M86" s="110">
        <v>0</v>
      </c>
      <c r="N86" s="111">
        <v>0</v>
      </c>
      <c r="O86" s="102">
        <v>105</v>
      </c>
      <c r="P86" s="102">
        <v>101</v>
      </c>
    </row>
    <row r="87" spans="2:16" x14ac:dyDescent="0.25">
      <c r="B87" s="39" t="s">
        <v>78</v>
      </c>
      <c r="C87" s="92">
        <v>241</v>
      </c>
      <c r="D87" s="93">
        <v>277</v>
      </c>
      <c r="E87" s="92">
        <v>196</v>
      </c>
      <c r="F87" s="93">
        <v>191</v>
      </c>
      <c r="G87" s="92">
        <v>149</v>
      </c>
      <c r="H87" s="93">
        <v>164</v>
      </c>
      <c r="I87" s="92">
        <v>577</v>
      </c>
      <c r="J87" s="93">
        <v>580</v>
      </c>
      <c r="K87" s="92">
        <v>37</v>
      </c>
      <c r="L87" s="93">
        <v>22</v>
      </c>
      <c r="M87" s="92">
        <v>-180</v>
      </c>
      <c r="N87" s="93">
        <v>-199</v>
      </c>
      <c r="O87" s="97">
        <v>1020</v>
      </c>
      <c r="P87" s="97">
        <v>1035</v>
      </c>
    </row>
    <row r="88" spans="2:16" x14ac:dyDescent="0.25">
      <c r="B88" s="44" t="s">
        <v>24</v>
      </c>
      <c r="C88" s="98">
        <v>0</v>
      </c>
      <c r="D88" s="99">
        <v>0</v>
      </c>
      <c r="E88" s="98">
        <v>196</v>
      </c>
      <c r="F88" s="99">
        <v>191</v>
      </c>
      <c r="G88" s="98">
        <v>92</v>
      </c>
      <c r="H88" s="99">
        <v>109</v>
      </c>
      <c r="I88" s="98">
        <v>577</v>
      </c>
      <c r="J88" s="99">
        <v>580</v>
      </c>
      <c r="K88" s="98">
        <v>13</v>
      </c>
      <c r="L88" s="99">
        <v>11</v>
      </c>
      <c r="M88" s="98">
        <v>-180</v>
      </c>
      <c r="N88" s="101">
        <v>-201</v>
      </c>
      <c r="O88" s="102">
        <v>698</v>
      </c>
      <c r="P88" s="102">
        <v>690</v>
      </c>
    </row>
    <row r="89" spans="2:16" x14ac:dyDescent="0.25">
      <c r="B89" s="47" t="s">
        <v>25</v>
      </c>
      <c r="C89" s="103">
        <v>241</v>
      </c>
      <c r="D89" s="104">
        <v>277</v>
      </c>
      <c r="E89" s="103">
        <v>0</v>
      </c>
      <c r="F89" s="104">
        <v>0</v>
      </c>
      <c r="G89" s="103">
        <v>2</v>
      </c>
      <c r="H89" s="104">
        <v>0</v>
      </c>
      <c r="I89" s="103">
        <v>0</v>
      </c>
      <c r="J89" s="104">
        <v>0</v>
      </c>
      <c r="K89" s="103">
        <v>0</v>
      </c>
      <c r="L89" s="104">
        <v>0</v>
      </c>
      <c r="M89" s="103">
        <v>0</v>
      </c>
      <c r="N89" s="106">
        <v>2</v>
      </c>
      <c r="O89" s="102">
        <v>243</v>
      </c>
      <c r="P89" s="102">
        <v>279</v>
      </c>
    </row>
    <row r="90" spans="2:16" x14ac:dyDescent="0.25">
      <c r="B90" s="47" t="s">
        <v>77</v>
      </c>
      <c r="C90" s="110">
        <v>0</v>
      </c>
      <c r="D90" s="109">
        <v>0</v>
      </c>
      <c r="E90" s="110">
        <v>0</v>
      </c>
      <c r="F90" s="109">
        <v>0</v>
      </c>
      <c r="G90" s="110">
        <v>55</v>
      </c>
      <c r="H90" s="109">
        <v>55</v>
      </c>
      <c r="I90" s="110">
        <v>0</v>
      </c>
      <c r="J90" s="109">
        <v>0</v>
      </c>
      <c r="K90" s="110">
        <v>24</v>
      </c>
      <c r="L90" s="109">
        <v>11</v>
      </c>
      <c r="M90" s="110">
        <v>0</v>
      </c>
      <c r="N90" s="111">
        <v>0</v>
      </c>
      <c r="O90" s="102">
        <v>79</v>
      </c>
      <c r="P90" s="102">
        <v>66</v>
      </c>
    </row>
    <row r="91" spans="2:16" x14ac:dyDescent="0.25">
      <c r="B91" s="39" t="s">
        <v>26</v>
      </c>
      <c r="C91" s="92">
        <v>47</v>
      </c>
      <c r="D91" s="93">
        <v>8</v>
      </c>
      <c r="E91" s="94">
        <v>0</v>
      </c>
      <c r="F91" s="93">
        <v>0</v>
      </c>
      <c r="G91" s="94">
        <v>524</v>
      </c>
      <c r="H91" s="93">
        <v>459</v>
      </c>
      <c r="I91" s="94">
        <v>5</v>
      </c>
      <c r="J91" s="93">
        <v>-1</v>
      </c>
      <c r="K91" s="94">
        <v>118</v>
      </c>
      <c r="L91" s="93">
        <v>68</v>
      </c>
      <c r="M91" s="94">
        <v>0</v>
      </c>
      <c r="N91" s="96">
        <v>-4</v>
      </c>
      <c r="O91" s="97">
        <v>694</v>
      </c>
      <c r="P91" s="97">
        <v>530</v>
      </c>
    </row>
    <row r="92" spans="2:16" x14ac:dyDescent="0.25">
      <c r="B92" s="39" t="s">
        <v>29</v>
      </c>
      <c r="C92" s="92">
        <v>0</v>
      </c>
      <c r="D92" s="93">
        <v>0</v>
      </c>
      <c r="E92" s="94">
        <v>0</v>
      </c>
      <c r="F92" s="93">
        <v>0</v>
      </c>
      <c r="G92" s="94">
        <v>68</v>
      </c>
      <c r="H92" s="93">
        <v>44</v>
      </c>
      <c r="I92" s="94">
        <v>0</v>
      </c>
      <c r="J92" s="93">
        <v>0</v>
      </c>
      <c r="K92" s="94">
        <v>26</v>
      </c>
      <c r="L92" s="93">
        <v>28</v>
      </c>
      <c r="M92" s="94">
        <v>0</v>
      </c>
      <c r="N92" s="96">
        <v>0</v>
      </c>
      <c r="O92" s="97">
        <v>94</v>
      </c>
      <c r="P92" s="97">
        <v>72</v>
      </c>
    </row>
    <row r="93" spans="2:16" x14ac:dyDescent="0.25">
      <c r="B93" s="39" t="s">
        <v>77</v>
      </c>
      <c r="C93" s="92">
        <v>-93</v>
      </c>
      <c r="D93" s="124">
        <v>35</v>
      </c>
      <c r="E93" s="94">
        <v>16</v>
      </c>
      <c r="F93" s="93">
        <v>9</v>
      </c>
      <c r="G93" s="94">
        <v>2</v>
      </c>
      <c r="H93" s="93">
        <v>-6</v>
      </c>
      <c r="I93" s="94">
        <v>0</v>
      </c>
      <c r="J93" s="93">
        <v>0</v>
      </c>
      <c r="K93" s="94">
        <v>13</v>
      </c>
      <c r="L93" s="93">
        <v>7</v>
      </c>
      <c r="M93" s="94">
        <v>-161</v>
      </c>
      <c r="N93" s="96">
        <v>-382</v>
      </c>
      <c r="O93" s="97">
        <v>-223</v>
      </c>
      <c r="P93" s="97">
        <v>-337</v>
      </c>
    </row>
    <row r="94" spans="2:16" x14ac:dyDescent="0.25">
      <c r="B94" s="112" t="s">
        <v>50</v>
      </c>
      <c r="C94" s="119">
        <v>7492</v>
      </c>
      <c r="D94" s="125">
        <v>12276</v>
      </c>
      <c r="E94" s="126">
        <v>9460</v>
      </c>
      <c r="F94" s="113">
        <v>9548</v>
      </c>
      <c r="G94" s="113">
        <v>3941</v>
      </c>
      <c r="H94" s="113">
        <v>3575</v>
      </c>
      <c r="I94" s="113">
        <v>15382</v>
      </c>
      <c r="J94" s="113">
        <v>14417</v>
      </c>
      <c r="K94" s="113">
        <v>633</v>
      </c>
      <c r="L94" s="113">
        <v>463</v>
      </c>
      <c r="M94" s="113">
        <v>-7055</v>
      </c>
      <c r="N94" s="113">
        <v>-6904</v>
      </c>
      <c r="O94" s="114">
        <v>29853</v>
      </c>
      <c r="P94" s="114">
        <v>33375</v>
      </c>
    </row>
    <row r="95" spans="2:16" x14ac:dyDescent="0.25">
      <c r="B95" s="443" t="s">
        <v>81</v>
      </c>
      <c r="C95" s="444"/>
      <c r="D95" s="444"/>
      <c r="E95" s="444"/>
      <c r="F95" s="444"/>
      <c r="G95" s="444"/>
      <c r="H95" s="444"/>
      <c r="I95" s="444"/>
      <c r="J95" s="444"/>
      <c r="K95" s="444"/>
      <c r="L95" s="444"/>
      <c r="M95" s="444"/>
      <c r="N95" s="444"/>
      <c r="O95" s="444"/>
      <c r="P95" s="444"/>
    </row>
    <row r="96" spans="2:16" x14ac:dyDescent="0.25">
      <c r="B96" s="444"/>
      <c r="C96" s="444"/>
      <c r="D96" s="444"/>
      <c r="E96" s="444"/>
      <c r="F96" s="444"/>
      <c r="G96" s="444"/>
      <c r="H96" s="444"/>
      <c r="I96" s="444"/>
      <c r="J96" s="444"/>
      <c r="K96" s="444"/>
      <c r="L96" s="444"/>
      <c r="M96" s="444"/>
      <c r="N96" s="444"/>
      <c r="O96" s="444"/>
      <c r="P96" s="444"/>
    </row>
    <row r="97" spans="2:24" ht="17.25" x14ac:dyDescent="0.25">
      <c r="B97" s="88" t="s">
        <v>204</v>
      </c>
      <c r="C97" s="120"/>
      <c r="D97" s="120"/>
      <c r="E97" s="120"/>
      <c r="F97" s="120"/>
      <c r="G97" s="120"/>
      <c r="H97" s="120"/>
      <c r="I97" s="120"/>
      <c r="J97" s="120"/>
      <c r="K97" s="120"/>
      <c r="L97" s="5"/>
      <c r="M97" s="5"/>
      <c r="N97" s="5"/>
      <c r="O97" s="5"/>
      <c r="P97" s="5"/>
    </row>
    <row r="98" spans="2:24" x14ac:dyDescent="0.25">
      <c r="B98" s="5"/>
      <c r="C98" s="5"/>
      <c r="D98" s="5"/>
      <c r="E98" s="5"/>
      <c r="F98" s="5"/>
      <c r="G98" s="5"/>
      <c r="H98" s="5"/>
      <c r="I98" s="5"/>
      <c r="J98" s="5"/>
      <c r="K98" s="5"/>
      <c r="L98" s="5"/>
      <c r="M98" s="5"/>
      <c r="N98" s="5"/>
      <c r="O98" s="5"/>
      <c r="P98" s="5"/>
    </row>
    <row r="99" spans="2:24" ht="39.950000000000003" customHeight="1" x14ac:dyDescent="0.25">
      <c r="B99" s="5"/>
      <c r="C99" s="428" t="str">
        <f>+C76</f>
        <v>Conventional Generation &amp; Global Trading</v>
      </c>
      <c r="D99" s="427"/>
      <c r="E99" s="428" t="str">
        <f>+E76</f>
        <v xml:space="preserve">Infrastructure 
&amp; Networks </v>
      </c>
      <c r="F99" s="427"/>
      <c r="G99" s="428" t="str">
        <f>+G76</f>
        <v>EGP</v>
      </c>
      <c r="H99" s="427"/>
      <c r="I99" s="428" t="str">
        <f>+I76</f>
        <v xml:space="preserve">Retail </v>
      </c>
      <c r="J99" s="427"/>
      <c r="K99" s="428" t="str">
        <f>+K76</f>
        <v>Enel X</v>
      </c>
      <c r="L99" s="427"/>
      <c r="M99" s="428" t="str">
        <f>+M76</f>
        <v xml:space="preserve">Services 
&amp; Other </v>
      </c>
      <c r="N99" s="427"/>
      <c r="O99" s="467" t="s">
        <v>50</v>
      </c>
      <c r="P99" s="468"/>
      <c r="Q99" s="239"/>
      <c r="R99" s="239"/>
      <c r="S99" s="239"/>
      <c r="T99" s="239"/>
      <c r="U99" s="239"/>
      <c r="V99" s="239"/>
      <c r="W99" s="239"/>
      <c r="X99" s="240"/>
    </row>
    <row r="100" spans="2:24" x14ac:dyDescent="0.25">
      <c r="B100" s="37"/>
      <c r="C100" s="38" t="str">
        <f>+C77</f>
        <v>H1 2021</v>
      </c>
      <c r="D100" s="38" t="str">
        <f>+D77</f>
        <v>H1 2020</v>
      </c>
      <c r="E100" s="38" t="str">
        <f t="shared" ref="E100:P100" si="8">+C100</f>
        <v>H1 2021</v>
      </c>
      <c r="F100" s="38" t="str">
        <f t="shared" si="8"/>
        <v>H1 2020</v>
      </c>
      <c r="G100" s="38" t="str">
        <f t="shared" si="8"/>
        <v>H1 2021</v>
      </c>
      <c r="H100" s="38" t="str">
        <f t="shared" si="8"/>
        <v>H1 2020</v>
      </c>
      <c r="I100" s="38" t="str">
        <f t="shared" si="8"/>
        <v>H1 2021</v>
      </c>
      <c r="J100" s="38" t="str">
        <f t="shared" si="8"/>
        <v>H1 2020</v>
      </c>
      <c r="K100" s="38" t="str">
        <f t="shared" si="8"/>
        <v>H1 2021</v>
      </c>
      <c r="L100" s="38" t="str">
        <f t="shared" si="8"/>
        <v>H1 2020</v>
      </c>
      <c r="M100" s="38" t="str">
        <f t="shared" si="8"/>
        <v>H1 2021</v>
      </c>
      <c r="N100" s="38" t="str">
        <f t="shared" si="8"/>
        <v>H1 2020</v>
      </c>
      <c r="O100" s="122" t="str">
        <f t="shared" si="8"/>
        <v>H1 2021</v>
      </c>
      <c r="P100" s="122" t="str">
        <f t="shared" si="8"/>
        <v>H1 2020</v>
      </c>
      <c r="Q100" s="241"/>
      <c r="R100" s="241"/>
      <c r="S100" s="241"/>
      <c r="T100" s="241"/>
      <c r="U100" s="241"/>
      <c r="V100" s="241"/>
      <c r="W100" s="241"/>
      <c r="X100" s="242"/>
    </row>
    <row r="101" spans="2:24" x14ac:dyDescent="0.25">
      <c r="B101" s="39" t="s">
        <v>15</v>
      </c>
      <c r="C101" s="233">
        <v>292</v>
      </c>
      <c r="D101" s="234">
        <v>180</v>
      </c>
      <c r="E101" s="235">
        <v>1498</v>
      </c>
      <c r="F101" s="234">
        <v>1873</v>
      </c>
      <c r="G101" s="235">
        <v>650</v>
      </c>
      <c r="H101" s="234">
        <v>745</v>
      </c>
      <c r="I101" s="235">
        <v>1164</v>
      </c>
      <c r="J101" s="234">
        <v>1134</v>
      </c>
      <c r="K101" s="235">
        <v>44</v>
      </c>
      <c r="L101" s="234">
        <v>9</v>
      </c>
      <c r="M101" s="235">
        <v>-20</v>
      </c>
      <c r="N101" s="236">
        <v>33</v>
      </c>
      <c r="O101" s="237">
        <v>3628</v>
      </c>
      <c r="P101" s="237">
        <v>3974</v>
      </c>
    </row>
    <row r="102" spans="2:24" x14ac:dyDescent="0.25">
      <c r="B102" s="39" t="s">
        <v>16</v>
      </c>
      <c r="C102" s="92">
        <v>392</v>
      </c>
      <c r="D102" s="127">
        <v>605</v>
      </c>
      <c r="E102" s="94">
        <v>908</v>
      </c>
      <c r="F102" s="93">
        <v>1121</v>
      </c>
      <c r="G102" s="94">
        <v>256</v>
      </c>
      <c r="H102" s="93">
        <v>216</v>
      </c>
      <c r="I102" s="94">
        <v>250</v>
      </c>
      <c r="J102" s="93">
        <v>305</v>
      </c>
      <c r="K102" s="94">
        <v>22</v>
      </c>
      <c r="L102" s="93">
        <v>25</v>
      </c>
      <c r="M102" s="94">
        <v>5</v>
      </c>
      <c r="N102" s="128">
        <v>2</v>
      </c>
      <c r="O102" s="97">
        <v>1833</v>
      </c>
      <c r="P102" s="97">
        <v>2274</v>
      </c>
    </row>
    <row r="103" spans="2:24" x14ac:dyDescent="0.25">
      <c r="B103" s="39" t="s">
        <v>17</v>
      </c>
      <c r="C103" s="92">
        <v>175</v>
      </c>
      <c r="D103" s="93">
        <v>125</v>
      </c>
      <c r="E103" s="94">
        <v>691</v>
      </c>
      <c r="F103" s="93">
        <v>773</v>
      </c>
      <c r="G103" s="94">
        <v>856</v>
      </c>
      <c r="H103" s="93">
        <v>953</v>
      </c>
      <c r="I103" s="94">
        <v>109</v>
      </c>
      <c r="J103" s="93">
        <v>105</v>
      </c>
      <c r="K103" s="94">
        <v>28</v>
      </c>
      <c r="L103" s="93">
        <v>23</v>
      </c>
      <c r="M103" s="94">
        <v>-37</v>
      </c>
      <c r="N103" s="96">
        <v>-54</v>
      </c>
      <c r="O103" s="97">
        <v>1822</v>
      </c>
      <c r="P103" s="97">
        <v>1925</v>
      </c>
    </row>
    <row r="104" spans="2:24" x14ac:dyDescent="0.25">
      <c r="B104" s="44" t="s">
        <v>18</v>
      </c>
      <c r="C104" s="98">
        <v>43</v>
      </c>
      <c r="D104" s="99">
        <v>50</v>
      </c>
      <c r="E104" s="100">
        <v>-4</v>
      </c>
      <c r="F104" s="99">
        <v>23</v>
      </c>
      <c r="G104" s="100">
        <v>11</v>
      </c>
      <c r="H104" s="99">
        <v>18</v>
      </c>
      <c r="I104" s="100">
        <v>3</v>
      </c>
      <c r="J104" s="99">
        <v>-3</v>
      </c>
      <c r="K104" s="100">
        <v>3</v>
      </c>
      <c r="L104" s="99">
        <v>0</v>
      </c>
      <c r="M104" s="100">
        <v>-2</v>
      </c>
      <c r="N104" s="101">
        <v>0</v>
      </c>
      <c r="O104" s="102">
        <v>54</v>
      </c>
      <c r="P104" s="102">
        <v>88</v>
      </c>
    </row>
    <row r="105" spans="2:24" x14ac:dyDescent="0.25">
      <c r="B105" s="47" t="s">
        <v>19</v>
      </c>
      <c r="C105" s="103">
        <v>45</v>
      </c>
      <c r="D105" s="104">
        <v>20</v>
      </c>
      <c r="E105" s="105">
        <v>368</v>
      </c>
      <c r="F105" s="104">
        <v>384</v>
      </c>
      <c r="G105" s="105">
        <v>142</v>
      </c>
      <c r="H105" s="104">
        <v>118</v>
      </c>
      <c r="I105" s="105">
        <v>50</v>
      </c>
      <c r="J105" s="104">
        <v>55</v>
      </c>
      <c r="K105" s="105">
        <v>-1</v>
      </c>
      <c r="L105" s="104">
        <v>-3</v>
      </c>
      <c r="M105" s="105">
        <v>-8</v>
      </c>
      <c r="N105" s="106">
        <v>-19</v>
      </c>
      <c r="O105" s="102">
        <v>596</v>
      </c>
      <c r="P105" s="102">
        <v>555</v>
      </c>
    </row>
    <row r="106" spans="2:24" x14ac:dyDescent="0.25">
      <c r="B106" s="47" t="s">
        <v>20</v>
      </c>
      <c r="C106" s="103">
        <v>-1</v>
      </c>
      <c r="D106" s="104">
        <v>-3</v>
      </c>
      <c r="E106" s="105">
        <v>57</v>
      </c>
      <c r="F106" s="104">
        <v>83</v>
      </c>
      <c r="G106" s="105">
        <v>280</v>
      </c>
      <c r="H106" s="104">
        <v>366</v>
      </c>
      <c r="I106" s="105">
        <v>19</v>
      </c>
      <c r="J106" s="104">
        <v>15</v>
      </c>
      <c r="K106" s="105">
        <v>-4</v>
      </c>
      <c r="L106" s="104">
        <v>4</v>
      </c>
      <c r="M106" s="105">
        <v>-27</v>
      </c>
      <c r="N106" s="106">
        <v>-35</v>
      </c>
      <c r="O106" s="102">
        <v>324</v>
      </c>
      <c r="P106" s="102">
        <v>430</v>
      </c>
    </row>
    <row r="107" spans="2:24" x14ac:dyDescent="0.25">
      <c r="B107" s="47" t="s">
        <v>21</v>
      </c>
      <c r="C107" s="103">
        <v>22</v>
      </c>
      <c r="D107" s="104">
        <v>-4</v>
      </c>
      <c r="E107" s="105">
        <v>189</v>
      </c>
      <c r="F107" s="104">
        <v>185</v>
      </c>
      <c r="G107" s="105">
        <v>284</v>
      </c>
      <c r="H107" s="104">
        <v>314</v>
      </c>
      <c r="I107" s="105">
        <v>25</v>
      </c>
      <c r="J107" s="104">
        <v>27</v>
      </c>
      <c r="K107" s="105">
        <v>21</v>
      </c>
      <c r="L107" s="104">
        <v>23</v>
      </c>
      <c r="M107" s="105">
        <v>0</v>
      </c>
      <c r="N107" s="106">
        <v>0</v>
      </c>
      <c r="O107" s="102">
        <v>541</v>
      </c>
      <c r="P107" s="102">
        <v>545</v>
      </c>
    </row>
    <row r="108" spans="2:24" x14ac:dyDescent="0.25">
      <c r="B108" s="47" t="s">
        <v>22</v>
      </c>
      <c r="C108" s="103">
        <v>66</v>
      </c>
      <c r="D108" s="104">
        <v>62</v>
      </c>
      <c r="E108" s="105">
        <v>81</v>
      </c>
      <c r="F108" s="104">
        <v>98</v>
      </c>
      <c r="G108" s="105">
        <v>62</v>
      </c>
      <c r="H108" s="104">
        <v>63</v>
      </c>
      <c r="I108" s="105">
        <v>12</v>
      </c>
      <c r="J108" s="104">
        <v>11</v>
      </c>
      <c r="K108" s="105">
        <v>9</v>
      </c>
      <c r="L108" s="104">
        <v>-1</v>
      </c>
      <c r="M108" s="105">
        <v>0</v>
      </c>
      <c r="N108" s="106">
        <v>0</v>
      </c>
      <c r="O108" s="102">
        <v>230</v>
      </c>
      <c r="P108" s="102">
        <v>233</v>
      </c>
    </row>
    <row r="109" spans="2:24" x14ac:dyDescent="0.25">
      <c r="B109" s="47" t="s">
        <v>77</v>
      </c>
      <c r="C109" s="108">
        <v>0</v>
      </c>
      <c r="D109" s="109">
        <v>0</v>
      </c>
      <c r="E109" s="110">
        <v>0</v>
      </c>
      <c r="F109" s="109">
        <v>0</v>
      </c>
      <c r="G109" s="110">
        <v>77</v>
      </c>
      <c r="H109" s="109">
        <v>74</v>
      </c>
      <c r="I109" s="110">
        <v>0</v>
      </c>
      <c r="J109" s="109">
        <v>0</v>
      </c>
      <c r="K109" s="110">
        <v>0</v>
      </c>
      <c r="L109" s="109">
        <v>0</v>
      </c>
      <c r="M109" s="110">
        <v>0</v>
      </c>
      <c r="N109" s="111">
        <v>0</v>
      </c>
      <c r="O109" s="102">
        <v>77</v>
      </c>
      <c r="P109" s="102">
        <v>74</v>
      </c>
    </row>
    <row r="110" spans="2:24" x14ac:dyDescent="0.25">
      <c r="B110" s="39" t="s">
        <v>78</v>
      </c>
      <c r="C110" s="92">
        <v>42</v>
      </c>
      <c r="D110" s="93">
        <v>77</v>
      </c>
      <c r="E110" s="94">
        <v>53</v>
      </c>
      <c r="F110" s="93">
        <v>55</v>
      </c>
      <c r="G110" s="94">
        <v>77</v>
      </c>
      <c r="H110" s="93">
        <v>80</v>
      </c>
      <c r="I110" s="94">
        <v>43</v>
      </c>
      <c r="J110" s="93">
        <v>39</v>
      </c>
      <c r="K110" s="94">
        <v>5</v>
      </c>
      <c r="L110" s="93">
        <v>3</v>
      </c>
      <c r="M110" s="94">
        <v>1</v>
      </c>
      <c r="N110" s="96">
        <v>2</v>
      </c>
      <c r="O110" s="97">
        <v>221</v>
      </c>
      <c r="P110" s="97">
        <v>256</v>
      </c>
    </row>
    <row r="111" spans="2:24" x14ac:dyDescent="0.25">
      <c r="B111" s="44" t="s">
        <v>24</v>
      </c>
      <c r="C111" s="98">
        <v>-1</v>
      </c>
      <c r="D111" s="99">
        <v>0</v>
      </c>
      <c r="E111" s="98">
        <v>53</v>
      </c>
      <c r="F111" s="99">
        <v>55</v>
      </c>
      <c r="G111" s="98">
        <v>36</v>
      </c>
      <c r="H111" s="99">
        <v>42</v>
      </c>
      <c r="I111" s="98">
        <v>43</v>
      </c>
      <c r="J111" s="99">
        <v>39</v>
      </c>
      <c r="K111" s="98">
        <v>4</v>
      </c>
      <c r="L111" s="99">
        <v>4</v>
      </c>
      <c r="M111" s="98">
        <v>1</v>
      </c>
      <c r="N111" s="101">
        <v>2</v>
      </c>
      <c r="O111" s="102">
        <v>136</v>
      </c>
      <c r="P111" s="102">
        <v>142</v>
      </c>
    </row>
    <row r="112" spans="2:24" x14ac:dyDescent="0.25">
      <c r="B112" s="47" t="s">
        <v>25</v>
      </c>
      <c r="C112" s="103">
        <v>43</v>
      </c>
      <c r="D112" s="104">
        <v>76</v>
      </c>
      <c r="E112" s="103">
        <v>0</v>
      </c>
      <c r="F112" s="104">
        <v>0</v>
      </c>
      <c r="G112" s="103">
        <v>-1</v>
      </c>
      <c r="H112" s="104">
        <v>-2</v>
      </c>
      <c r="I112" s="103">
        <v>0</v>
      </c>
      <c r="J112" s="104">
        <v>0</v>
      </c>
      <c r="K112" s="103">
        <v>0</v>
      </c>
      <c r="L112" s="104">
        <v>0</v>
      </c>
      <c r="M112" s="103">
        <v>0</v>
      </c>
      <c r="N112" s="106">
        <v>0</v>
      </c>
      <c r="O112" s="102">
        <v>42</v>
      </c>
      <c r="P112" s="102">
        <v>74</v>
      </c>
    </row>
    <row r="113" spans="2:21" x14ac:dyDescent="0.25">
      <c r="B113" s="47" t="s">
        <v>77</v>
      </c>
      <c r="C113" s="108">
        <v>0</v>
      </c>
      <c r="D113" s="109">
        <v>1</v>
      </c>
      <c r="E113" s="110">
        <v>0</v>
      </c>
      <c r="F113" s="109">
        <v>0</v>
      </c>
      <c r="G113" s="110">
        <v>42</v>
      </c>
      <c r="H113" s="109">
        <v>40</v>
      </c>
      <c r="I113" s="110">
        <v>0</v>
      </c>
      <c r="J113" s="109">
        <v>0</v>
      </c>
      <c r="K113" s="110">
        <v>1</v>
      </c>
      <c r="L113" s="109">
        <v>-1</v>
      </c>
      <c r="M113" s="110">
        <v>0</v>
      </c>
      <c r="N113" s="111">
        <v>0</v>
      </c>
      <c r="O113" s="102">
        <v>43</v>
      </c>
      <c r="P113" s="102">
        <v>40</v>
      </c>
    </row>
    <row r="114" spans="2:21" x14ac:dyDescent="0.25">
      <c r="B114" s="39" t="s">
        <v>26</v>
      </c>
      <c r="C114" s="92">
        <v>-22</v>
      </c>
      <c r="D114" s="93">
        <v>10</v>
      </c>
      <c r="E114" s="94">
        <v>0</v>
      </c>
      <c r="F114" s="93">
        <v>0</v>
      </c>
      <c r="G114" s="94">
        <v>317</v>
      </c>
      <c r="H114" s="93">
        <v>305</v>
      </c>
      <c r="I114" s="94">
        <v>5</v>
      </c>
      <c r="J114" s="93">
        <v>-1</v>
      </c>
      <c r="K114" s="94">
        <v>6</v>
      </c>
      <c r="L114" s="93">
        <v>-20</v>
      </c>
      <c r="M114" s="94">
        <v>-2</v>
      </c>
      <c r="N114" s="96">
        <v>-1</v>
      </c>
      <c r="O114" s="97">
        <v>304</v>
      </c>
      <c r="P114" s="97">
        <v>293</v>
      </c>
    </row>
    <row r="115" spans="2:21" x14ac:dyDescent="0.25">
      <c r="B115" s="39" t="s">
        <v>29</v>
      </c>
      <c r="C115" s="92">
        <v>0</v>
      </c>
      <c r="D115" s="93">
        <v>0</v>
      </c>
      <c r="E115" s="94">
        <v>0</v>
      </c>
      <c r="F115" s="93">
        <v>0</v>
      </c>
      <c r="G115" s="94">
        <v>40</v>
      </c>
      <c r="H115" s="93">
        <v>22</v>
      </c>
      <c r="I115" s="94">
        <v>0</v>
      </c>
      <c r="J115" s="93">
        <v>0</v>
      </c>
      <c r="K115" s="94">
        <v>-2</v>
      </c>
      <c r="L115" s="93">
        <v>-1</v>
      </c>
      <c r="M115" s="94">
        <v>0</v>
      </c>
      <c r="N115" s="96">
        <v>0</v>
      </c>
      <c r="O115" s="97">
        <v>38</v>
      </c>
      <c r="P115" s="97">
        <v>21</v>
      </c>
    </row>
    <row r="116" spans="2:21" x14ac:dyDescent="0.25">
      <c r="B116" s="39" t="s">
        <v>77</v>
      </c>
      <c r="C116" s="92">
        <v>-12</v>
      </c>
      <c r="D116" s="93">
        <v>4</v>
      </c>
      <c r="E116" s="94">
        <v>-13</v>
      </c>
      <c r="F116" s="93">
        <v>-6</v>
      </c>
      <c r="G116" s="94">
        <v>-18</v>
      </c>
      <c r="H116" s="93">
        <v>-30</v>
      </c>
      <c r="I116" s="94">
        <v>0</v>
      </c>
      <c r="J116" s="93">
        <v>0</v>
      </c>
      <c r="K116" s="94">
        <v>-2</v>
      </c>
      <c r="L116" s="93">
        <v>-16</v>
      </c>
      <c r="M116" s="94">
        <v>-82</v>
      </c>
      <c r="N116" s="96">
        <v>-50</v>
      </c>
      <c r="O116" s="97">
        <v>-127</v>
      </c>
      <c r="P116" s="97">
        <v>-98</v>
      </c>
    </row>
    <row r="117" spans="2:21" x14ac:dyDescent="0.25">
      <c r="B117" s="112" t="s">
        <v>50</v>
      </c>
      <c r="C117" s="113">
        <v>867</v>
      </c>
      <c r="D117" s="113">
        <v>1001</v>
      </c>
      <c r="E117" s="113">
        <v>3137</v>
      </c>
      <c r="F117" s="113">
        <v>3816</v>
      </c>
      <c r="G117" s="113">
        <v>2178</v>
      </c>
      <c r="H117" s="113">
        <v>2291</v>
      </c>
      <c r="I117" s="113">
        <v>1571</v>
      </c>
      <c r="J117" s="113">
        <v>1582</v>
      </c>
      <c r="K117" s="113">
        <v>101</v>
      </c>
      <c r="L117" s="113">
        <v>23</v>
      </c>
      <c r="M117" s="113">
        <v>-135</v>
      </c>
      <c r="N117" s="119">
        <v>-68</v>
      </c>
      <c r="O117" s="114">
        <v>7719</v>
      </c>
      <c r="P117" s="115">
        <v>8645</v>
      </c>
    </row>
    <row r="118" spans="2:21" x14ac:dyDescent="0.25">
      <c r="B118" s="443" t="s">
        <v>81</v>
      </c>
      <c r="C118" s="444"/>
      <c r="D118" s="444"/>
      <c r="E118" s="444"/>
      <c r="F118" s="444"/>
      <c r="G118" s="444"/>
      <c r="H118" s="444"/>
      <c r="I118" s="444"/>
      <c r="J118" s="444"/>
      <c r="K118" s="444"/>
      <c r="L118" s="444"/>
      <c r="M118" s="444"/>
      <c r="N118" s="444"/>
      <c r="O118" s="444"/>
      <c r="P118" s="444"/>
    </row>
    <row r="119" spans="2:21" x14ac:dyDescent="0.25">
      <c r="B119" s="444"/>
      <c r="C119" s="444"/>
      <c r="D119" s="444"/>
      <c r="E119" s="444"/>
      <c r="F119" s="444"/>
      <c r="G119" s="444"/>
      <c r="H119" s="444"/>
      <c r="I119" s="444"/>
      <c r="J119" s="444"/>
      <c r="K119" s="444"/>
      <c r="L119" s="444"/>
      <c r="M119" s="444"/>
      <c r="N119" s="444"/>
      <c r="O119" s="444"/>
      <c r="P119" s="444"/>
    </row>
    <row r="120" spans="2:21" x14ac:dyDescent="0.25">
      <c r="B120" s="88" t="s">
        <v>176</v>
      </c>
      <c r="C120" s="5"/>
      <c r="D120" s="12"/>
      <c r="E120" s="5"/>
      <c r="F120" s="12"/>
      <c r="G120" s="5"/>
      <c r="H120" s="12"/>
      <c r="I120" s="5"/>
      <c r="J120" s="12"/>
      <c r="K120" s="5"/>
      <c r="L120" s="5"/>
      <c r="M120" s="5"/>
      <c r="N120" s="5"/>
      <c r="O120" s="5"/>
      <c r="P120" s="5"/>
    </row>
    <row r="121" spans="2:21" ht="39.950000000000003" customHeight="1" x14ac:dyDescent="0.25">
      <c r="B121" s="5"/>
      <c r="C121" s="428" t="str">
        <f>+C99</f>
        <v>Conventional Generation &amp; Global Trading</v>
      </c>
      <c r="D121" s="427"/>
      <c r="E121" s="428" t="str">
        <f>+E99</f>
        <v xml:space="preserve">Infrastructure 
&amp; Networks </v>
      </c>
      <c r="F121" s="427"/>
      <c r="G121" s="428" t="str">
        <f>+G99</f>
        <v>EGP</v>
      </c>
      <c r="H121" s="427"/>
      <c r="I121" s="428" t="str">
        <f>+I99</f>
        <v xml:space="preserve">Retail </v>
      </c>
      <c r="J121" s="427"/>
      <c r="K121" s="449" t="str">
        <f>+K99</f>
        <v>Enel X</v>
      </c>
      <c r="L121" s="450"/>
      <c r="M121" s="449" t="str">
        <f>+M99</f>
        <v xml:space="preserve">Services 
&amp; Other </v>
      </c>
      <c r="N121" s="450"/>
      <c r="O121" s="447" t="s">
        <v>50</v>
      </c>
      <c r="P121" s="448"/>
    </row>
    <row r="122" spans="2:21" x14ac:dyDescent="0.25">
      <c r="B122" s="37"/>
      <c r="C122" s="38" t="str">
        <f>+C100</f>
        <v>H1 2021</v>
      </c>
      <c r="D122" s="38" t="str">
        <f t="shared" ref="D122:P122" si="9">+D100</f>
        <v>H1 2020</v>
      </c>
      <c r="E122" s="38" t="str">
        <f t="shared" si="9"/>
        <v>H1 2021</v>
      </c>
      <c r="F122" s="38" t="str">
        <f t="shared" si="9"/>
        <v>H1 2020</v>
      </c>
      <c r="G122" s="38" t="str">
        <f t="shared" si="9"/>
        <v>H1 2021</v>
      </c>
      <c r="H122" s="38" t="str">
        <f t="shared" si="9"/>
        <v>H1 2020</v>
      </c>
      <c r="I122" s="38" t="str">
        <f t="shared" si="9"/>
        <v>H1 2021</v>
      </c>
      <c r="J122" s="38" t="str">
        <f t="shared" si="9"/>
        <v>H1 2020</v>
      </c>
      <c r="K122" s="38" t="str">
        <f t="shared" si="9"/>
        <v>H1 2021</v>
      </c>
      <c r="L122" s="38" t="str">
        <f t="shared" si="9"/>
        <v>H1 2020</v>
      </c>
      <c r="M122" s="38" t="str">
        <f t="shared" si="9"/>
        <v>H1 2021</v>
      </c>
      <c r="N122" s="38" t="str">
        <f t="shared" si="9"/>
        <v>H1 2020</v>
      </c>
      <c r="O122" s="122" t="str">
        <f t="shared" si="9"/>
        <v>H1 2021</v>
      </c>
      <c r="P122" s="122" t="str">
        <f t="shared" si="9"/>
        <v>H1 2020</v>
      </c>
    </row>
    <row r="123" spans="2:21" x14ac:dyDescent="0.25">
      <c r="B123" s="39" t="s">
        <v>15</v>
      </c>
      <c r="C123" s="92">
        <v>357</v>
      </c>
      <c r="D123" s="93">
        <v>228</v>
      </c>
      <c r="E123" s="93">
        <v>1806</v>
      </c>
      <c r="F123" s="93">
        <v>1896</v>
      </c>
      <c r="G123" s="94">
        <v>661</v>
      </c>
      <c r="H123" s="93">
        <v>746</v>
      </c>
      <c r="I123" s="94">
        <v>1234</v>
      </c>
      <c r="J123" s="93">
        <v>1143</v>
      </c>
      <c r="K123" s="94">
        <v>49</v>
      </c>
      <c r="L123" s="93">
        <v>9</v>
      </c>
      <c r="M123" s="94">
        <v>46</v>
      </c>
      <c r="N123" s="96">
        <v>46</v>
      </c>
      <c r="O123" s="97">
        <v>4153</v>
      </c>
      <c r="P123" s="97">
        <v>4068</v>
      </c>
      <c r="R123" s="12"/>
      <c r="S123" s="12"/>
      <c r="T123" s="11"/>
      <c r="U123" s="15"/>
    </row>
    <row r="124" spans="2:21" x14ac:dyDescent="0.25">
      <c r="B124" s="39" t="s">
        <v>16</v>
      </c>
      <c r="C124" s="92">
        <v>395</v>
      </c>
      <c r="D124" s="127">
        <v>614</v>
      </c>
      <c r="E124" s="94">
        <v>908</v>
      </c>
      <c r="F124" s="93">
        <v>1121</v>
      </c>
      <c r="G124" s="94">
        <v>256</v>
      </c>
      <c r="H124" s="93">
        <v>216</v>
      </c>
      <c r="I124" s="94">
        <v>250</v>
      </c>
      <c r="J124" s="93">
        <v>305</v>
      </c>
      <c r="K124" s="94">
        <v>22</v>
      </c>
      <c r="L124" s="93">
        <v>25</v>
      </c>
      <c r="M124" s="94">
        <v>5</v>
      </c>
      <c r="N124" s="128">
        <v>14</v>
      </c>
      <c r="O124" s="97">
        <v>1836</v>
      </c>
      <c r="P124" s="97">
        <v>2295</v>
      </c>
      <c r="R124" s="12"/>
      <c r="S124" s="12"/>
    </row>
    <row r="125" spans="2:21" x14ac:dyDescent="0.25">
      <c r="B125" s="39" t="s">
        <v>46</v>
      </c>
      <c r="C125" s="92">
        <v>197</v>
      </c>
      <c r="D125" s="93">
        <v>140</v>
      </c>
      <c r="E125" s="94">
        <v>718</v>
      </c>
      <c r="F125" s="93">
        <v>781</v>
      </c>
      <c r="G125" s="94">
        <v>860</v>
      </c>
      <c r="H125" s="93">
        <v>954</v>
      </c>
      <c r="I125" s="94">
        <v>111</v>
      </c>
      <c r="J125" s="93">
        <v>105</v>
      </c>
      <c r="K125" s="94">
        <v>29</v>
      </c>
      <c r="L125" s="93">
        <v>23</v>
      </c>
      <c r="M125" s="94">
        <v>-34</v>
      </c>
      <c r="N125" s="96">
        <v>-52</v>
      </c>
      <c r="O125" s="97">
        <v>1881</v>
      </c>
      <c r="P125" s="97">
        <v>1951</v>
      </c>
      <c r="R125" s="12"/>
      <c r="S125" s="12"/>
    </row>
    <row r="126" spans="2:21" x14ac:dyDescent="0.25">
      <c r="B126" s="47" t="s">
        <v>18</v>
      </c>
      <c r="C126" s="98">
        <v>43</v>
      </c>
      <c r="D126" s="99">
        <v>50</v>
      </c>
      <c r="E126" s="100">
        <v>-4</v>
      </c>
      <c r="F126" s="99">
        <v>25</v>
      </c>
      <c r="G126" s="100">
        <v>11</v>
      </c>
      <c r="H126" s="99">
        <v>18</v>
      </c>
      <c r="I126" s="100">
        <v>3</v>
      </c>
      <c r="J126" s="99">
        <v>-3</v>
      </c>
      <c r="K126" s="100">
        <v>3</v>
      </c>
      <c r="L126" s="99">
        <v>0</v>
      </c>
      <c r="M126" s="100">
        <v>-2</v>
      </c>
      <c r="N126" s="101">
        <v>0</v>
      </c>
      <c r="O126" s="102">
        <v>54</v>
      </c>
      <c r="P126" s="102">
        <v>90</v>
      </c>
      <c r="R126" s="12"/>
      <c r="S126" s="12"/>
    </row>
    <row r="127" spans="2:21" x14ac:dyDescent="0.25">
      <c r="B127" s="47" t="s">
        <v>19</v>
      </c>
      <c r="C127" s="103">
        <v>45</v>
      </c>
      <c r="D127" s="104">
        <v>20</v>
      </c>
      <c r="E127" s="105">
        <v>387</v>
      </c>
      <c r="F127" s="104">
        <v>389</v>
      </c>
      <c r="G127" s="105">
        <v>142</v>
      </c>
      <c r="H127" s="104">
        <v>118</v>
      </c>
      <c r="I127" s="105">
        <v>51</v>
      </c>
      <c r="J127" s="104">
        <v>55</v>
      </c>
      <c r="K127" s="105">
        <v>-1</v>
      </c>
      <c r="L127" s="104">
        <v>-3</v>
      </c>
      <c r="M127" s="105">
        <v>-8</v>
      </c>
      <c r="N127" s="106">
        <v>-18</v>
      </c>
      <c r="O127" s="102">
        <v>616</v>
      </c>
      <c r="P127" s="102">
        <v>561</v>
      </c>
      <c r="R127" s="12"/>
      <c r="S127" s="12"/>
    </row>
    <row r="128" spans="2:21" x14ac:dyDescent="0.25">
      <c r="B128" s="47" t="s">
        <v>20</v>
      </c>
      <c r="C128" s="103">
        <v>21</v>
      </c>
      <c r="D128" s="104">
        <v>12</v>
      </c>
      <c r="E128" s="105">
        <v>65</v>
      </c>
      <c r="F128" s="104">
        <v>83</v>
      </c>
      <c r="G128" s="105">
        <v>283</v>
      </c>
      <c r="H128" s="104">
        <v>366</v>
      </c>
      <c r="I128" s="105">
        <v>20</v>
      </c>
      <c r="J128" s="104">
        <v>15</v>
      </c>
      <c r="K128" s="105">
        <v>-3</v>
      </c>
      <c r="L128" s="104">
        <v>4</v>
      </c>
      <c r="M128" s="105">
        <v>-24</v>
      </c>
      <c r="N128" s="106">
        <v>-34</v>
      </c>
      <c r="O128" s="102">
        <v>362</v>
      </c>
      <c r="P128" s="102">
        <v>446</v>
      </c>
      <c r="R128" s="12"/>
      <c r="S128" s="12"/>
    </row>
    <row r="129" spans="2:19" x14ac:dyDescent="0.25">
      <c r="B129" s="47" t="s">
        <v>21</v>
      </c>
      <c r="C129" s="103">
        <v>22</v>
      </c>
      <c r="D129" s="104">
        <v>-4</v>
      </c>
      <c r="E129" s="105">
        <v>189</v>
      </c>
      <c r="F129" s="104">
        <v>186</v>
      </c>
      <c r="G129" s="105">
        <v>285</v>
      </c>
      <c r="H129" s="104">
        <v>314</v>
      </c>
      <c r="I129" s="105">
        <v>25</v>
      </c>
      <c r="J129" s="104">
        <v>27</v>
      </c>
      <c r="K129" s="105">
        <v>21</v>
      </c>
      <c r="L129" s="104">
        <v>23</v>
      </c>
      <c r="M129" s="105">
        <v>0</v>
      </c>
      <c r="N129" s="106">
        <v>0</v>
      </c>
      <c r="O129" s="102">
        <v>542</v>
      </c>
      <c r="P129" s="102">
        <v>546</v>
      </c>
      <c r="R129" s="12"/>
      <c r="S129" s="12"/>
    </row>
    <row r="130" spans="2:19" x14ac:dyDescent="0.25">
      <c r="B130" s="47" t="s">
        <v>22</v>
      </c>
      <c r="C130" s="103">
        <v>66</v>
      </c>
      <c r="D130" s="104">
        <v>62</v>
      </c>
      <c r="E130" s="105">
        <v>81</v>
      </c>
      <c r="F130" s="104">
        <v>98</v>
      </c>
      <c r="G130" s="105">
        <v>62</v>
      </c>
      <c r="H130" s="104">
        <v>64</v>
      </c>
      <c r="I130" s="105">
        <v>12</v>
      </c>
      <c r="J130" s="104">
        <v>11</v>
      </c>
      <c r="K130" s="105">
        <v>9</v>
      </c>
      <c r="L130" s="104">
        <v>-1</v>
      </c>
      <c r="M130" s="105">
        <v>0</v>
      </c>
      <c r="N130" s="106">
        <v>0</v>
      </c>
      <c r="O130" s="102">
        <v>230</v>
      </c>
      <c r="P130" s="102">
        <v>234</v>
      </c>
      <c r="R130" s="12"/>
      <c r="S130" s="12"/>
    </row>
    <row r="131" spans="2:19" x14ac:dyDescent="0.25">
      <c r="B131" s="47" t="s">
        <v>77</v>
      </c>
      <c r="C131" s="108">
        <v>0</v>
      </c>
      <c r="D131" s="109">
        <v>0</v>
      </c>
      <c r="E131" s="110">
        <v>0</v>
      </c>
      <c r="F131" s="109">
        <v>0</v>
      </c>
      <c r="G131" s="110">
        <v>77</v>
      </c>
      <c r="H131" s="109">
        <v>74</v>
      </c>
      <c r="I131" s="110">
        <v>0</v>
      </c>
      <c r="J131" s="109">
        <v>0</v>
      </c>
      <c r="K131" s="110">
        <v>0</v>
      </c>
      <c r="L131" s="109">
        <v>0</v>
      </c>
      <c r="M131" s="110">
        <v>0</v>
      </c>
      <c r="N131" s="111">
        <v>0</v>
      </c>
      <c r="O131" s="102">
        <v>77</v>
      </c>
      <c r="P131" s="102">
        <v>74</v>
      </c>
      <c r="R131" s="12"/>
      <c r="S131" s="12"/>
    </row>
    <row r="132" spans="2:19" x14ac:dyDescent="0.25">
      <c r="B132" s="39" t="s">
        <v>78</v>
      </c>
      <c r="C132" s="92">
        <v>42</v>
      </c>
      <c r="D132" s="93">
        <v>77</v>
      </c>
      <c r="E132" s="94">
        <v>61</v>
      </c>
      <c r="F132" s="93">
        <v>56</v>
      </c>
      <c r="G132" s="94">
        <v>77</v>
      </c>
      <c r="H132" s="93">
        <v>80</v>
      </c>
      <c r="I132" s="94">
        <v>45</v>
      </c>
      <c r="J132" s="93">
        <v>39</v>
      </c>
      <c r="K132" s="94">
        <v>5</v>
      </c>
      <c r="L132" s="93">
        <v>3</v>
      </c>
      <c r="M132" s="94">
        <v>3</v>
      </c>
      <c r="N132" s="96">
        <v>2</v>
      </c>
      <c r="O132" s="97">
        <v>233</v>
      </c>
      <c r="P132" s="97">
        <v>257</v>
      </c>
      <c r="R132" s="12"/>
      <c r="S132" s="12"/>
    </row>
    <row r="133" spans="2:19" x14ac:dyDescent="0.25">
      <c r="B133" s="47" t="s">
        <v>24</v>
      </c>
      <c r="C133" s="98">
        <v>-1</v>
      </c>
      <c r="D133" s="99">
        <v>0</v>
      </c>
      <c r="E133" s="98">
        <v>61</v>
      </c>
      <c r="F133" s="99">
        <v>56</v>
      </c>
      <c r="G133" s="98">
        <v>36</v>
      </c>
      <c r="H133" s="99">
        <v>42</v>
      </c>
      <c r="I133" s="98">
        <v>45</v>
      </c>
      <c r="J133" s="99">
        <v>39</v>
      </c>
      <c r="K133" s="98">
        <v>4</v>
      </c>
      <c r="L133" s="99">
        <v>4</v>
      </c>
      <c r="M133" s="98">
        <v>3</v>
      </c>
      <c r="N133" s="101">
        <v>2</v>
      </c>
      <c r="O133" s="102">
        <v>148</v>
      </c>
      <c r="P133" s="102">
        <v>143</v>
      </c>
      <c r="R133" s="12"/>
      <c r="S133" s="12"/>
    </row>
    <row r="134" spans="2:19" x14ac:dyDescent="0.25">
      <c r="B134" s="47" t="s">
        <v>25</v>
      </c>
      <c r="C134" s="103">
        <v>43</v>
      </c>
      <c r="D134" s="104">
        <v>76</v>
      </c>
      <c r="E134" s="103">
        <v>0</v>
      </c>
      <c r="F134" s="104">
        <v>0</v>
      </c>
      <c r="G134" s="103">
        <v>-1</v>
      </c>
      <c r="H134" s="104">
        <v>-2</v>
      </c>
      <c r="I134" s="103">
        <v>0</v>
      </c>
      <c r="J134" s="104">
        <v>0</v>
      </c>
      <c r="K134" s="103">
        <v>0</v>
      </c>
      <c r="L134" s="104">
        <v>0</v>
      </c>
      <c r="M134" s="103">
        <v>0</v>
      </c>
      <c r="N134" s="106">
        <v>0</v>
      </c>
      <c r="O134" s="102">
        <v>42</v>
      </c>
      <c r="P134" s="102">
        <v>74</v>
      </c>
      <c r="R134" s="12"/>
      <c r="S134" s="12"/>
    </row>
    <row r="135" spans="2:19" x14ac:dyDescent="0.25">
      <c r="B135" s="47" t="s">
        <v>82</v>
      </c>
      <c r="C135" s="108">
        <v>0</v>
      </c>
      <c r="D135" s="109">
        <v>1</v>
      </c>
      <c r="E135" s="110">
        <v>0</v>
      </c>
      <c r="F135" s="109">
        <v>0</v>
      </c>
      <c r="G135" s="110">
        <v>42</v>
      </c>
      <c r="H135" s="109">
        <v>40</v>
      </c>
      <c r="I135" s="110">
        <v>0</v>
      </c>
      <c r="J135" s="109">
        <v>0</v>
      </c>
      <c r="K135" s="110">
        <v>1</v>
      </c>
      <c r="L135" s="109">
        <v>-1</v>
      </c>
      <c r="M135" s="110">
        <v>0</v>
      </c>
      <c r="N135" s="111">
        <v>0</v>
      </c>
      <c r="O135" s="102">
        <v>43</v>
      </c>
      <c r="P135" s="102">
        <v>40</v>
      </c>
      <c r="R135" s="12"/>
      <c r="S135" s="12"/>
    </row>
    <row r="136" spans="2:19" x14ac:dyDescent="0.25">
      <c r="B136" s="39" t="s">
        <v>26</v>
      </c>
      <c r="C136" s="92">
        <v>-22</v>
      </c>
      <c r="D136" s="93">
        <v>10</v>
      </c>
      <c r="E136" s="94">
        <v>0</v>
      </c>
      <c r="F136" s="93">
        <v>0</v>
      </c>
      <c r="G136" s="94">
        <v>318</v>
      </c>
      <c r="H136" s="93">
        <v>306</v>
      </c>
      <c r="I136" s="94">
        <v>5</v>
      </c>
      <c r="J136" s="93">
        <v>-1</v>
      </c>
      <c r="K136" s="94">
        <v>6</v>
      </c>
      <c r="L136" s="93">
        <v>-19</v>
      </c>
      <c r="M136" s="94">
        <v>-2</v>
      </c>
      <c r="N136" s="96">
        <v>-1</v>
      </c>
      <c r="O136" s="97">
        <v>305</v>
      </c>
      <c r="P136" s="97">
        <v>295</v>
      </c>
      <c r="R136" s="12"/>
      <c r="S136" s="12"/>
    </row>
    <row r="137" spans="2:19" x14ac:dyDescent="0.25">
      <c r="B137" s="39" t="s">
        <v>29</v>
      </c>
      <c r="C137" s="92">
        <v>0</v>
      </c>
      <c r="D137" s="93">
        <v>0</v>
      </c>
      <c r="E137" s="94">
        <v>0</v>
      </c>
      <c r="F137" s="93">
        <v>0</v>
      </c>
      <c r="G137" s="94">
        <v>40</v>
      </c>
      <c r="H137" s="93">
        <v>22</v>
      </c>
      <c r="I137" s="94">
        <v>0</v>
      </c>
      <c r="J137" s="93">
        <v>0</v>
      </c>
      <c r="K137" s="94">
        <v>-2</v>
      </c>
      <c r="L137" s="93">
        <v>-1</v>
      </c>
      <c r="M137" s="94">
        <v>0</v>
      </c>
      <c r="N137" s="96">
        <v>0</v>
      </c>
      <c r="O137" s="97">
        <v>38</v>
      </c>
      <c r="P137" s="97">
        <v>21</v>
      </c>
      <c r="R137" s="12"/>
      <c r="S137" s="12"/>
    </row>
    <row r="138" spans="2:19" x14ac:dyDescent="0.25">
      <c r="B138" s="39" t="s">
        <v>77</v>
      </c>
      <c r="C138" s="92">
        <v>-8</v>
      </c>
      <c r="D138" s="93">
        <v>4</v>
      </c>
      <c r="E138" s="94">
        <v>-5</v>
      </c>
      <c r="F138" s="93">
        <v>-5</v>
      </c>
      <c r="G138" s="94">
        <v>-14</v>
      </c>
      <c r="H138" s="93">
        <v>-28</v>
      </c>
      <c r="I138" s="94">
        <v>0</v>
      </c>
      <c r="J138" s="93">
        <v>0</v>
      </c>
      <c r="K138" s="94">
        <v>-1</v>
      </c>
      <c r="L138" s="93">
        <v>-15</v>
      </c>
      <c r="M138" s="94">
        <v>-58</v>
      </c>
      <c r="N138" s="96">
        <v>-49</v>
      </c>
      <c r="O138" s="97">
        <v>-86</v>
      </c>
      <c r="P138" s="97">
        <v>-93</v>
      </c>
      <c r="R138" s="12"/>
      <c r="S138" s="12"/>
    </row>
    <row r="139" spans="2:19" x14ac:dyDescent="0.25">
      <c r="B139" s="112" t="s">
        <v>50</v>
      </c>
      <c r="C139" s="113">
        <v>961</v>
      </c>
      <c r="D139" s="113">
        <v>1073</v>
      </c>
      <c r="E139" s="113">
        <v>3488</v>
      </c>
      <c r="F139" s="113">
        <v>3849</v>
      </c>
      <c r="G139" s="113">
        <v>2198</v>
      </c>
      <c r="H139" s="113">
        <v>2296</v>
      </c>
      <c r="I139" s="113">
        <v>1645</v>
      </c>
      <c r="J139" s="113">
        <v>1591</v>
      </c>
      <c r="K139" s="113">
        <v>108</v>
      </c>
      <c r="L139" s="113">
        <v>25</v>
      </c>
      <c r="M139" s="113">
        <v>-40</v>
      </c>
      <c r="N139" s="119">
        <v>-40</v>
      </c>
      <c r="O139" s="114">
        <v>8360</v>
      </c>
      <c r="P139" s="115">
        <v>8794</v>
      </c>
      <c r="R139" s="12"/>
      <c r="S139" s="12"/>
    </row>
    <row r="140" spans="2:19" ht="15" customHeight="1" x14ac:dyDescent="0.25">
      <c r="B140" s="445"/>
      <c r="C140" s="446"/>
      <c r="D140" s="446"/>
      <c r="E140" s="446"/>
      <c r="F140" s="446"/>
      <c r="G140" s="446"/>
      <c r="H140" s="446"/>
      <c r="I140" s="446"/>
      <c r="J140" s="446"/>
      <c r="K140" s="446"/>
      <c r="L140" s="446"/>
      <c r="M140" s="446"/>
      <c r="N140" s="446"/>
      <c r="O140" s="446"/>
      <c r="P140" s="446"/>
    </row>
    <row r="141" spans="2:19" x14ac:dyDescent="0.25">
      <c r="B141" s="446"/>
      <c r="C141" s="446"/>
      <c r="D141" s="446"/>
      <c r="E141" s="446"/>
      <c r="F141" s="446"/>
      <c r="G141" s="446"/>
      <c r="H141" s="446"/>
      <c r="I141" s="446"/>
      <c r="J141" s="446"/>
      <c r="K141" s="446"/>
      <c r="L141" s="446"/>
      <c r="M141" s="446"/>
      <c r="N141" s="446"/>
      <c r="O141" s="446"/>
      <c r="P141" s="446"/>
    </row>
    <row r="142" spans="2:19" ht="17.25" x14ac:dyDescent="0.25">
      <c r="B142" s="88" t="s">
        <v>205</v>
      </c>
      <c r="C142" s="120"/>
      <c r="D142" s="120"/>
      <c r="E142" s="120"/>
      <c r="F142" s="120"/>
      <c r="G142" s="120"/>
      <c r="H142" s="120"/>
      <c r="I142" s="120"/>
      <c r="J142" s="120"/>
      <c r="K142" s="120"/>
      <c r="L142" s="5"/>
      <c r="M142" s="5"/>
      <c r="N142" s="5"/>
      <c r="O142" s="5"/>
      <c r="P142" s="5"/>
    </row>
    <row r="143" spans="2:19" x14ac:dyDescent="0.25">
      <c r="B143" s="5"/>
      <c r="C143" s="5"/>
      <c r="D143" s="5"/>
      <c r="E143" s="5"/>
      <c r="F143" s="5"/>
      <c r="G143" s="5"/>
      <c r="H143" s="5"/>
      <c r="I143" s="5"/>
      <c r="J143" s="5"/>
      <c r="K143" s="5"/>
      <c r="L143" s="5"/>
      <c r="M143" s="5"/>
      <c r="N143" s="5"/>
      <c r="O143" s="5"/>
      <c r="P143" s="5"/>
    </row>
    <row r="144" spans="2:19" ht="39.950000000000003" customHeight="1" x14ac:dyDescent="0.25">
      <c r="B144" s="5"/>
      <c r="C144" s="428" t="str">
        <f>+C121</f>
        <v>Conventional Generation &amp; Global Trading</v>
      </c>
      <c r="D144" s="427"/>
      <c r="E144" s="428" t="str">
        <f>+E121</f>
        <v xml:space="preserve">Infrastructure 
&amp; Networks </v>
      </c>
      <c r="F144" s="427"/>
      <c r="G144" s="428" t="str">
        <f>+G121</f>
        <v>EGP</v>
      </c>
      <c r="H144" s="427"/>
      <c r="I144" s="428" t="str">
        <f>+I121</f>
        <v xml:space="preserve">Retail </v>
      </c>
      <c r="J144" s="427"/>
      <c r="K144" s="449" t="str">
        <f>+K121</f>
        <v>Enel X</v>
      </c>
      <c r="L144" s="450"/>
      <c r="M144" s="449" t="str">
        <f>+M121</f>
        <v xml:space="preserve">Services 
&amp; Other </v>
      </c>
      <c r="N144" s="450"/>
      <c r="O144" s="447" t="s">
        <v>50</v>
      </c>
      <c r="P144" s="448"/>
    </row>
    <row r="145" spans="2:17" x14ac:dyDescent="0.25">
      <c r="B145" s="37"/>
      <c r="C145" s="38" t="str">
        <f>+C100</f>
        <v>H1 2021</v>
      </c>
      <c r="D145" s="38" t="str">
        <f>+D100</f>
        <v>H1 2020</v>
      </c>
      <c r="E145" s="38" t="str">
        <f t="shared" ref="E145:P145" si="10">+C145</f>
        <v>H1 2021</v>
      </c>
      <c r="F145" s="38" t="str">
        <f t="shared" si="10"/>
        <v>H1 2020</v>
      </c>
      <c r="G145" s="38" t="str">
        <f t="shared" si="10"/>
        <v>H1 2021</v>
      </c>
      <c r="H145" s="38" t="str">
        <f t="shared" si="10"/>
        <v>H1 2020</v>
      </c>
      <c r="I145" s="38" t="str">
        <f t="shared" si="10"/>
        <v>H1 2021</v>
      </c>
      <c r="J145" s="38" t="str">
        <f t="shared" si="10"/>
        <v>H1 2020</v>
      </c>
      <c r="K145" s="38" t="str">
        <f t="shared" si="10"/>
        <v>H1 2021</v>
      </c>
      <c r="L145" s="38" t="str">
        <f t="shared" si="10"/>
        <v>H1 2020</v>
      </c>
      <c r="M145" s="38" t="str">
        <f t="shared" si="10"/>
        <v>H1 2021</v>
      </c>
      <c r="N145" s="38" t="str">
        <f t="shared" si="10"/>
        <v>H1 2020</v>
      </c>
      <c r="O145" s="122" t="str">
        <f t="shared" si="10"/>
        <v>H1 2021</v>
      </c>
      <c r="P145" s="122" t="str">
        <f t="shared" si="10"/>
        <v>H1 2020</v>
      </c>
      <c r="Q145" s="241"/>
    </row>
    <row r="146" spans="2:17" x14ac:dyDescent="0.25">
      <c r="B146" s="39" t="s">
        <v>15</v>
      </c>
      <c r="C146" s="233">
        <v>196</v>
      </c>
      <c r="D146" s="234">
        <v>102</v>
      </c>
      <c r="E146" s="235">
        <v>924</v>
      </c>
      <c r="F146" s="234">
        <v>1169</v>
      </c>
      <c r="G146" s="235">
        <v>514</v>
      </c>
      <c r="H146" s="234">
        <v>585</v>
      </c>
      <c r="I146" s="235">
        <v>779</v>
      </c>
      <c r="J146" s="234">
        <v>758</v>
      </c>
      <c r="K146" s="235">
        <v>19</v>
      </c>
      <c r="L146" s="234">
        <v>-15</v>
      </c>
      <c r="M146" s="235">
        <v>-56</v>
      </c>
      <c r="N146" s="236">
        <v>-1</v>
      </c>
      <c r="O146" s="243">
        <v>2376</v>
      </c>
      <c r="P146" s="243">
        <v>2598</v>
      </c>
    </row>
    <row r="147" spans="2:17" x14ac:dyDescent="0.25">
      <c r="B147" s="39" t="s">
        <v>16</v>
      </c>
      <c r="C147" s="92">
        <v>112</v>
      </c>
      <c r="D147" s="93">
        <v>356</v>
      </c>
      <c r="E147" s="94">
        <v>538</v>
      </c>
      <c r="F147" s="93">
        <v>752</v>
      </c>
      <c r="G147" s="94">
        <v>150</v>
      </c>
      <c r="H147" s="93">
        <v>122</v>
      </c>
      <c r="I147" s="94">
        <v>157</v>
      </c>
      <c r="J147" s="93">
        <v>186</v>
      </c>
      <c r="K147" s="94">
        <v>-2</v>
      </c>
      <c r="L147" s="93">
        <v>10</v>
      </c>
      <c r="M147" s="94">
        <v>-20</v>
      </c>
      <c r="N147" s="96">
        <v>-16</v>
      </c>
      <c r="O147" s="129">
        <v>935</v>
      </c>
      <c r="P147" s="129">
        <v>1410</v>
      </c>
    </row>
    <row r="148" spans="2:17" x14ac:dyDescent="0.25">
      <c r="B148" s="39" t="s">
        <v>17</v>
      </c>
      <c r="C148" s="92">
        <v>95</v>
      </c>
      <c r="D148" s="93">
        <v>-708</v>
      </c>
      <c r="E148" s="92">
        <v>378</v>
      </c>
      <c r="F148" s="93">
        <v>418</v>
      </c>
      <c r="G148" s="92">
        <v>521</v>
      </c>
      <c r="H148" s="93">
        <v>765</v>
      </c>
      <c r="I148" s="92">
        <v>6</v>
      </c>
      <c r="J148" s="93">
        <v>-36</v>
      </c>
      <c r="K148" s="92">
        <v>19</v>
      </c>
      <c r="L148" s="93">
        <v>19</v>
      </c>
      <c r="M148" s="92">
        <v>-36</v>
      </c>
      <c r="N148" s="93">
        <v>-55</v>
      </c>
      <c r="O148" s="129">
        <v>983</v>
      </c>
      <c r="P148" s="129">
        <v>403</v>
      </c>
    </row>
    <row r="149" spans="2:17" x14ac:dyDescent="0.25">
      <c r="B149" s="44" t="s">
        <v>18</v>
      </c>
      <c r="C149" s="98">
        <v>13</v>
      </c>
      <c r="D149" s="99">
        <v>19</v>
      </c>
      <c r="E149" s="100">
        <v>-15</v>
      </c>
      <c r="F149" s="99">
        <v>13</v>
      </c>
      <c r="G149" s="100">
        <v>9</v>
      </c>
      <c r="H149" s="99">
        <v>16</v>
      </c>
      <c r="I149" s="100">
        <v>-6</v>
      </c>
      <c r="J149" s="99">
        <v>-16</v>
      </c>
      <c r="K149" s="100">
        <v>2</v>
      </c>
      <c r="L149" s="99">
        <v>0</v>
      </c>
      <c r="M149" s="100">
        <v>-1</v>
      </c>
      <c r="N149" s="101">
        <v>0</v>
      </c>
      <c r="O149" s="130">
        <v>2</v>
      </c>
      <c r="P149" s="130">
        <v>32</v>
      </c>
    </row>
    <row r="150" spans="2:17" x14ac:dyDescent="0.25">
      <c r="B150" s="47" t="s">
        <v>19</v>
      </c>
      <c r="C150" s="103">
        <v>40</v>
      </c>
      <c r="D150" s="104">
        <v>15</v>
      </c>
      <c r="E150" s="105">
        <v>161</v>
      </c>
      <c r="F150" s="104">
        <v>152</v>
      </c>
      <c r="G150" s="105">
        <v>107</v>
      </c>
      <c r="H150" s="104">
        <v>85</v>
      </c>
      <c r="I150" s="105">
        <v>-22</v>
      </c>
      <c r="J150" s="104">
        <v>-44</v>
      </c>
      <c r="K150" s="105">
        <v>-2</v>
      </c>
      <c r="L150" s="104">
        <v>-4</v>
      </c>
      <c r="M150" s="105">
        <v>-9</v>
      </c>
      <c r="N150" s="106">
        <v>-20</v>
      </c>
      <c r="O150" s="130">
        <v>275</v>
      </c>
      <c r="P150" s="130">
        <v>184</v>
      </c>
    </row>
    <row r="151" spans="2:17" x14ac:dyDescent="0.25">
      <c r="B151" s="47" t="s">
        <v>20</v>
      </c>
      <c r="C151" s="103">
        <v>-24</v>
      </c>
      <c r="D151" s="104">
        <v>-776</v>
      </c>
      <c r="E151" s="105">
        <v>33</v>
      </c>
      <c r="F151" s="104">
        <v>60</v>
      </c>
      <c r="G151" s="105">
        <v>203</v>
      </c>
      <c r="H151" s="104">
        <v>283</v>
      </c>
      <c r="I151" s="105">
        <v>7</v>
      </c>
      <c r="J151" s="104">
        <v>3</v>
      </c>
      <c r="K151" s="105">
        <v>-4</v>
      </c>
      <c r="L151" s="104">
        <v>2</v>
      </c>
      <c r="M151" s="105">
        <v>-28</v>
      </c>
      <c r="N151" s="106">
        <v>-34</v>
      </c>
      <c r="O151" s="130">
        <v>187</v>
      </c>
      <c r="P151" s="130">
        <v>-462</v>
      </c>
    </row>
    <row r="152" spans="2:17" x14ac:dyDescent="0.25">
      <c r="B152" s="47" t="s">
        <v>21</v>
      </c>
      <c r="C152" s="103">
        <v>14</v>
      </c>
      <c r="D152" s="104">
        <v>-12</v>
      </c>
      <c r="E152" s="105">
        <v>146</v>
      </c>
      <c r="F152" s="104">
        <v>131</v>
      </c>
      <c r="G152" s="105">
        <v>260</v>
      </c>
      <c r="H152" s="104">
        <v>287</v>
      </c>
      <c r="I152" s="105">
        <v>18</v>
      </c>
      <c r="J152" s="104">
        <v>15</v>
      </c>
      <c r="K152" s="105">
        <v>16</v>
      </c>
      <c r="L152" s="104">
        <v>22</v>
      </c>
      <c r="M152" s="105">
        <v>0</v>
      </c>
      <c r="N152" s="106">
        <v>0</v>
      </c>
      <c r="O152" s="130">
        <v>454</v>
      </c>
      <c r="P152" s="130">
        <v>443</v>
      </c>
    </row>
    <row r="153" spans="2:17" x14ac:dyDescent="0.25">
      <c r="B153" s="47" t="s">
        <v>22</v>
      </c>
      <c r="C153" s="103">
        <v>52</v>
      </c>
      <c r="D153" s="104">
        <v>46</v>
      </c>
      <c r="E153" s="105">
        <v>53</v>
      </c>
      <c r="F153" s="104">
        <v>62</v>
      </c>
      <c r="G153" s="105">
        <v>49</v>
      </c>
      <c r="H153" s="104">
        <v>45</v>
      </c>
      <c r="I153" s="105">
        <v>9</v>
      </c>
      <c r="J153" s="104">
        <v>6</v>
      </c>
      <c r="K153" s="105">
        <v>7</v>
      </c>
      <c r="L153" s="104">
        <v>-1</v>
      </c>
      <c r="M153" s="105">
        <v>0</v>
      </c>
      <c r="N153" s="106">
        <v>0</v>
      </c>
      <c r="O153" s="130">
        <v>170</v>
      </c>
      <c r="P153" s="130">
        <v>158</v>
      </c>
    </row>
    <row r="154" spans="2:17" x14ac:dyDescent="0.25">
      <c r="B154" s="47" t="s">
        <v>77</v>
      </c>
      <c r="C154" s="108">
        <v>0</v>
      </c>
      <c r="D154" s="109">
        <v>0</v>
      </c>
      <c r="E154" s="110">
        <v>0</v>
      </c>
      <c r="F154" s="109">
        <v>0</v>
      </c>
      <c r="G154" s="110">
        <v>-107</v>
      </c>
      <c r="H154" s="109">
        <v>49</v>
      </c>
      <c r="I154" s="110">
        <v>0</v>
      </c>
      <c r="J154" s="109">
        <v>0</v>
      </c>
      <c r="K154" s="110">
        <v>0</v>
      </c>
      <c r="L154" s="109">
        <v>0</v>
      </c>
      <c r="M154" s="110">
        <v>2</v>
      </c>
      <c r="N154" s="111">
        <v>-1</v>
      </c>
      <c r="O154" s="130">
        <v>-105</v>
      </c>
      <c r="P154" s="130">
        <v>48</v>
      </c>
    </row>
    <row r="155" spans="2:17" x14ac:dyDescent="0.25">
      <c r="B155" s="39" t="s">
        <v>78</v>
      </c>
      <c r="C155" s="92">
        <v>28</v>
      </c>
      <c r="D155" s="93">
        <v>52</v>
      </c>
      <c r="E155" s="92">
        <v>11</v>
      </c>
      <c r="F155" s="93">
        <v>14</v>
      </c>
      <c r="G155" s="92">
        <v>45</v>
      </c>
      <c r="H155" s="93">
        <v>52</v>
      </c>
      <c r="I155" s="92">
        <v>38</v>
      </c>
      <c r="J155" s="93">
        <v>23</v>
      </c>
      <c r="K155" s="92">
        <v>3</v>
      </c>
      <c r="L155" s="93">
        <v>0</v>
      </c>
      <c r="M155" s="92">
        <v>1</v>
      </c>
      <c r="N155" s="93">
        <v>0</v>
      </c>
      <c r="O155" s="129">
        <v>126</v>
      </c>
      <c r="P155" s="129">
        <v>141</v>
      </c>
    </row>
    <row r="156" spans="2:17" x14ac:dyDescent="0.25">
      <c r="B156" s="44" t="s">
        <v>24</v>
      </c>
      <c r="C156" s="98">
        <v>-1</v>
      </c>
      <c r="D156" s="99">
        <v>0</v>
      </c>
      <c r="E156" s="98">
        <v>11</v>
      </c>
      <c r="F156" s="99">
        <v>14</v>
      </c>
      <c r="G156" s="98">
        <v>25</v>
      </c>
      <c r="H156" s="99">
        <v>32</v>
      </c>
      <c r="I156" s="98">
        <v>38</v>
      </c>
      <c r="J156" s="99">
        <v>23</v>
      </c>
      <c r="K156" s="98">
        <v>3</v>
      </c>
      <c r="L156" s="99">
        <v>2</v>
      </c>
      <c r="M156" s="98">
        <v>1</v>
      </c>
      <c r="N156" s="101">
        <v>1</v>
      </c>
      <c r="O156" s="130">
        <v>77</v>
      </c>
      <c r="P156" s="130">
        <v>72</v>
      </c>
    </row>
    <row r="157" spans="2:17" x14ac:dyDescent="0.25">
      <c r="B157" s="47" t="s">
        <v>25</v>
      </c>
      <c r="C157" s="103">
        <v>29</v>
      </c>
      <c r="D157" s="104">
        <v>52</v>
      </c>
      <c r="E157" s="103">
        <v>0</v>
      </c>
      <c r="F157" s="104">
        <v>0</v>
      </c>
      <c r="G157" s="103">
        <v>-5</v>
      </c>
      <c r="H157" s="104">
        <v>-2</v>
      </c>
      <c r="I157" s="103">
        <v>0</v>
      </c>
      <c r="J157" s="104">
        <v>0</v>
      </c>
      <c r="K157" s="103">
        <v>-1</v>
      </c>
      <c r="L157" s="104">
        <v>0</v>
      </c>
      <c r="M157" s="103">
        <v>0</v>
      </c>
      <c r="N157" s="106">
        <v>0</v>
      </c>
      <c r="O157" s="130">
        <v>23</v>
      </c>
      <c r="P157" s="130">
        <v>50</v>
      </c>
    </row>
    <row r="158" spans="2:17" x14ac:dyDescent="0.25">
      <c r="B158" s="47" t="s">
        <v>77</v>
      </c>
      <c r="C158" s="110">
        <v>0</v>
      </c>
      <c r="D158" s="109">
        <v>0</v>
      </c>
      <c r="E158" s="110">
        <v>0</v>
      </c>
      <c r="F158" s="109">
        <v>0</v>
      </c>
      <c r="G158" s="110">
        <v>25</v>
      </c>
      <c r="H158" s="109">
        <v>22</v>
      </c>
      <c r="I158" s="110">
        <v>0</v>
      </c>
      <c r="J158" s="109">
        <v>0</v>
      </c>
      <c r="K158" s="110">
        <v>1</v>
      </c>
      <c r="L158" s="109">
        <v>-2</v>
      </c>
      <c r="M158" s="110">
        <v>0</v>
      </c>
      <c r="N158" s="111">
        <v>-1</v>
      </c>
      <c r="O158" s="130">
        <v>26</v>
      </c>
      <c r="P158" s="130">
        <v>19</v>
      </c>
    </row>
    <row r="159" spans="2:17" x14ac:dyDescent="0.25">
      <c r="B159" s="39" t="s">
        <v>26</v>
      </c>
      <c r="C159" s="92">
        <v>-22</v>
      </c>
      <c r="D159" s="93">
        <v>11</v>
      </c>
      <c r="E159" s="94">
        <v>0</v>
      </c>
      <c r="F159" s="93">
        <v>0</v>
      </c>
      <c r="G159" s="94">
        <v>169</v>
      </c>
      <c r="H159" s="93">
        <v>170</v>
      </c>
      <c r="I159" s="94">
        <v>4</v>
      </c>
      <c r="J159" s="93">
        <v>-2</v>
      </c>
      <c r="K159" s="94">
        <v>-14</v>
      </c>
      <c r="L159" s="93">
        <v>-42</v>
      </c>
      <c r="M159" s="94">
        <v>-2</v>
      </c>
      <c r="N159" s="96">
        <v>-2</v>
      </c>
      <c r="O159" s="129">
        <v>135</v>
      </c>
      <c r="P159" s="129">
        <v>135</v>
      </c>
    </row>
    <row r="160" spans="2:17" x14ac:dyDescent="0.25">
      <c r="B160" s="39" t="s">
        <v>29</v>
      </c>
      <c r="C160" s="92">
        <v>0</v>
      </c>
      <c r="D160" s="93">
        <v>0</v>
      </c>
      <c r="E160" s="94">
        <v>0</v>
      </c>
      <c r="F160" s="93">
        <v>0</v>
      </c>
      <c r="G160" s="94">
        <v>13</v>
      </c>
      <c r="H160" s="93">
        <v>3</v>
      </c>
      <c r="I160" s="94">
        <v>0</v>
      </c>
      <c r="J160" s="93">
        <v>0</v>
      </c>
      <c r="K160" s="94">
        <v>-4</v>
      </c>
      <c r="L160" s="93">
        <v>-2</v>
      </c>
      <c r="M160" s="94">
        <v>0</v>
      </c>
      <c r="N160" s="96">
        <v>0</v>
      </c>
      <c r="O160" s="129">
        <v>9</v>
      </c>
      <c r="P160" s="129">
        <v>1</v>
      </c>
    </row>
    <row r="161" spans="2:16" x14ac:dyDescent="0.25">
      <c r="B161" s="39" t="s">
        <v>77</v>
      </c>
      <c r="C161" s="92">
        <v>-13</v>
      </c>
      <c r="D161" s="93">
        <v>3</v>
      </c>
      <c r="E161" s="94">
        <v>-13</v>
      </c>
      <c r="F161" s="93">
        <v>-7</v>
      </c>
      <c r="G161" s="94">
        <v>-24</v>
      </c>
      <c r="H161" s="93">
        <v>-32</v>
      </c>
      <c r="I161" s="94">
        <v>0</v>
      </c>
      <c r="J161" s="93">
        <v>0</v>
      </c>
      <c r="K161" s="94">
        <v>-15</v>
      </c>
      <c r="L161" s="93">
        <v>-18</v>
      </c>
      <c r="M161" s="94">
        <v>-128</v>
      </c>
      <c r="N161" s="96">
        <v>-91</v>
      </c>
      <c r="O161" s="129">
        <v>-193</v>
      </c>
      <c r="P161" s="129">
        <v>-145</v>
      </c>
    </row>
    <row r="162" spans="2:16" x14ac:dyDescent="0.25">
      <c r="B162" s="112" t="s">
        <v>50</v>
      </c>
      <c r="C162" s="113">
        <v>396</v>
      </c>
      <c r="D162" s="113">
        <v>-184</v>
      </c>
      <c r="E162" s="113">
        <v>1838</v>
      </c>
      <c r="F162" s="113">
        <v>2346</v>
      </c>
      <c r="G162" s="113">
        <v>1388</v>
      </c>
      <c r="H162" s="113">
        <v>1665</v>
      </c>
      <c r="I162" s="113">
        <v>984</v>
      </c>
      <c r="J162" s="113">
        <v>929</v>
      </c>
      <c r="K162" s="113">
        <v>6</v>
      </c>
      <c r="L162" s="113">
        <v>-48</v>
      </c>
      <c r="M162" s="113">
        <v>-241</v>
      </c>
      <c r="N162" s="113">
        <v>-165</v>
      </c>
      <c r="O162" s="131">
        <v>4371</v>
      </c>
      <c r="P162" s="131">
        <v>4543</v>
      </c>
    </row>
    <row r="163" spans="2:16" x14ac:dyDescent="0.25">
      <c r="B163" s="443" t="s">
        <v>81</v>
      </c>
      <c r="C163" s="444"/>
      <c r="D163" s="444"/>
      <c r="E163" s="444"/>
      <c r="F163" s="444"/>
      <c r="G163" s="444"/>
      <c r="H163" s="444"/>
      <c r="I163" s="444"/>
      <c r="J163" s="444"/>
      <c r="K163" s="444"/>
      <c r="L163" s="444"/>
      <c r="M163" s="444"/>
      <c r="N163" s="444"/>
      <c r="O163" s="444"/>
      <c r="P163" s="444"/>
    </row>
    <row r="164" spans="2:16" x14ac:dyDescent="0.25">
      <c r="B164" s="444"/>
      <c r="C164" s="444"/>
      <c r="D164" s="444"/>
      <c r="E164" s="444"/>
      <c r="F164" s="444"/>
      <c r="G164" s="444"/>
      <c r="H164" s="444"/>
      <c r="I164" s="444"/>
      <c r="J164" s="444"/>
      <c r="K164" s="444"/>
      <c r="L164" s="444"/>
      <c r="M164" s="444"/>
      <c r="N164" s="444"/>
      <c r="O164" s="444"/>
      <c r="P164" s="444"/>
    </row>
    <row r="165" spans="2:16" x14ac:dyDescent="0.25">
      <c r="B165" s="465" t="s">
        <v>206</v>
      </c>
      <c r="C165" s="466"/>
      <c r="D165" s="466"/>
      <c r="E165" s="5"/>
      <c r="F165" s="5"/>
      <c r="G165" s="5"/>
      <c r="H165" s="5"/>
      <c r="I165" s="5"/>
      <c r="J165" s="5"/>
      <c r="K165" s="5"/>
      <c r="L165" s="5"/>
      <c r="M165" s="5"/>
      <c r="N165" s="5"/>
      <c r="O165" s="5"/>
      <c r="P165" s="5"/>
    </row>
    <row r="166" spans="2:16" x14ac:dyDescent="0.25">
      <c r="B166" s="5"/>
      <c r="C166" s="5"/>
      <c r="D166" s="5"/>
      <c r="E166" s="5"/>
      <c r="F166" s="5"/>
      <c r="G166" s="5"/>
      <c r="H166" s="5"/>
      <c r="I166" s="5"/>
      <c r="J166" s="5"/>
      <c r="K166" s="5"/>
      <c r="L166" s="5"/>
      <c r="M166" s="5"/>
      <c r="N166" s="5"/>
      <c r="O166" s="5"/>
      <c r="P166" s="5"/>
    </row>
    <row r="167" spans="2:16" ht="30.95" customHeight="1" x14ac:dyDescent="0.25">
      <c r="B167" s="132"/>
      <c r="C167" s="132"/>
      <c r="D167" s="132"/>
      <c r="E167" s="5"/>
      <c r="F167" s="133" t="str">
        <f>+CONCATENATE(C145," ","reported")</f>
        <v>H1 2021 reported</v>
      </c>
      <c r="G167" s="133" t="str">
        <f>+CONCATENATE(D145," ","reported")</f>
        <v>H1 2020 reported</v>
      </c>
      <c r="H167" s="133" t="s">
        <v>83</v>
      </c>
      <c r="I167" s="133" t="str">
        <f>+CONCATENATE(E145," ","ordinary")</f>
        <v>H1 2021 ordinary</v>
      </c>
      <c r="J167" s="133" t="str">
        <f>+CONCATENATE(F145," ","ordinary")</f>
        <v>H1 2020 ordinary</v>
      </c>
      <c r="K167" s="133" t="s">
        <v>83</v>
      </c>
      <c r="L167" s="5"/>
      <c r="M167" s="5"/>
      <c r="N167" s="5"/>
      <c r="O167" s="5"/>
      <c r="P167" s="5"/>
    </row>
    <row r="168" spans="2:16" x14ac:dyDescent="0.25">
      <c r="B168" s="134" t="s">
        <v>84</v>
      </c>
      <c r="C168" s="134"/>
      <c r="D168" s="134"/>
      <c r="E168" s="87"/>
      <c r="F168" s="228">
        <v>7719</v>
      </c>
      <c r="G168" s="231">
        <v>8645</v>
      </c>
      <c r="H168" s="229">
        <v>-0.107</v>
      </c>
      <c r="I168" s="231">
        <v>8360</v>
      </c>
      <c r="J168" s="228">
        <v>8794</v>
      </c>
      <c r="K168" s="229">
        <v>-4.9000000000000002E-2</v>
      </c>
      <c r="L168" s="5"/>
      <c r="M168" s="5"/>
      <c r="N168" s="5"/>
      <c r="O168" s="5"/>
      <c r="P168" s="5"/>
    </row>
    <row r="169" spans="2:16" x14ac:dyDescent="0.25">
      <c r="B169" s="135" t="s">
        <v>85</v>
      </c>
      <c r="C169" s="135"/>
      <c r="D169" s="135"/>
      <c r="E169" s="5"/>
      <c r="F169" s="230">
        <v>-3348</v>
      </c>
      <c r="G169" s="232">
        <v>-4102</v>
      </c>
      <c r="H169" s="230"/>
      <c r="I169" s="232">
        <v>-3162</v>
      </c>
      <c r="J169" s="230">
        <v>-3339</v>
      </c>
      <c r="K169" s="230"/>
      <c r="L169" s="136"/>
      <c r="M169" s="5"/>
      <c r="N169" s="5"/>
      <c r="O169" s="5"/>
      <c r="P169" s="5"/>
    </row>
    <row r="170" spans="2:16" x14ac:dyDescent="0.25">
      <c r="B170" s="134" t="s">
        <v>86</v>
      </c>
      <c r="C170" s="134"/>
      <c r="D170" s="134"/>
      <c r="E170" s="87"/>
      <c r="F170" s="228">
        <v>4371</v>
      </c>
      <c r="G170" s="231">
        <v>4543</v>
      </c>
      <c r="H170" s="229">
        <v>-3.7999999999999999E-2</v>
      </c>
      <c r="I170" s="231">
        <v>5198</v>
      </c>
      <c r="J170" s="228">
        <v>5455</v>
      </c>
      <c r="K170" s="229">
        <v>-4.7E-2</v>
      </c>
      <c r="L170" s="5"/>
      <c r="M170" s="5"/>
      <c r="N170" s="5"/>
      <c r="O170" s="5"/>
      <c r="P170" s="5"/>
    </row>
    <row r="171" spans="2:16" x14ac:dyDescent="0.25">
      <c r="B171" s="132" t="s">
        <v>87</v>
      </c>
      <c r="C171" s="132"/>
      <c r="D171" s="132"/>
      <c r="E171" s="5"/>
      <c r="F171" s="230">
        <v>-1061</v>
      </c>
      <c r="G171" s="232">
        <v>-1119</v>
      </c>
      <c r="H171" s="64"/>
      <c r="I171" s="232">
        <v>-1051</v>
      </c>
      <c r="J171" s="230">
        <v>-1119</v>
      </c>
      <c r="K171" s="64"/>
      <c r="L171" s="5"/>
      <c r="M171" s="5"/>
      <c r="N171" s="5"/>
      <c r="O171" s="5"/>
      <c r="P171" s="5"/>
    </row>
    <row r="172" spans="2:16" x14ac:dyDescent="0.25">
      <c r="B172" s="132" t="s">
        <v>88</v>
      </c>
      <c r="C172" s="132"/>
      <c r="D172" s="132"/>
      <c r="E172" s="5"/>
      <c r="F172" s="230">
        <v>138</v>
      </c>
      <c r="G172" s="232">
        <v>13</v>
      </c>
      <c r="H172" s="64"/>
      <c r="I172" s="232">
        <v>68</v>
      </c>
      <c r="J172" s="230">
        <v>35</v>
      </c>
      <c r="K172" s="64"/>
      <c r="L172" s="5"/>
      <c r="M172" s="5"/>
      <c r="N172" s="5"/>
      <c r="O172" s="5"/>
      <c r="P172" s="5"/>
    </row>
    <row r="173" spans="2:16" x14ac:dyDescent="0.25">
      <c r="B173" s="134" t="s">
        <v>89</v>
      </c>
      <c r="C173" s="134"/>
      <c r="D173" s="134"/>
      <c r="E173" s="87"/>
      <c r="F173" s="228">
        <v>3448</v>
      </c>
      <c r="G173" s="231">
        <v>3437</v>
      </c>
      <c r="H173" s="229">
        <v>3.0000000000000001E-3</v>
      </c>
      <c r="I173" s="231">
        <v>4215</v>
      </c>
      <c r="J173" s="228">
        <v>4371</v>
      </c>
      <c r="K173" s="229">
        <v>-3.5999999999999997E-2</v>
      </c>
      <c r="L173" s="5"/>
      <c r="M173" s="5"/>
      <c r="N173" s="5"/>
      <c r="O173" s="5"/>
      <c r="P173" s="5"/>
    </row>
    <row r="174" spans="2:16" x14ac:dyDescent="0.25">
      <c r="B174" s="132" t="s">
        <v>90</v>
      </c>
      <c r="C174" s="132"/>
      <c r="D174" s="132"/>
      <c r="E174" s="5"/>
      <c r="F174" s="230">
        <v>-1177</v>
      </c>
      <c r="G174" s="232">
        <v>-1034</v>
      </c>
      <c r="H174" s="64"/>
      <c r="I174" s="232">
        <v>-1376</v>
      </c>
      <c r="J174" s="230">
        <v>-1283</v>
      </c>
      <c r="K174" s="64"/>
      <c r="L174" s="5"/>
      <c r="M174" s="5"/>
      <c r="N174" s="5"/>
      <c r="O174" s="5"/>
      <c r="P174" s="5"/>
    </row>
    <row r="175" spans="2:16" x14ac:dyDescent="0.25">
      <c r="B175" s="132" t="s">
        <v>91</v>
      </c>
      <c r="C175" s="132"/>
      <c r="D175" s="132"/>
      <c r="E175" s="5"/>
      <c r="F175" s="230">
        <v>2271</v>
      </c>
      <c r="G175" s="232">
        <v>2403</v>
      </c>
      <c r="H175" s="64"/>
      <c r="I175" s="232">
        <v>2839</v>
      </c>
      <c r="J175" s="230">
        <v>3088</v>
      </c>
      <c r="K175" s="64"/>
      <c r="L175" s="5"/>
      <c r="M175" s="5"/>
      <c r="N175" s="5"/>
      <c r="O175" s="5"/>
      <c r="P175" s="5"/>
    </row>
    <row r="176" spans="2:16" x14ac:dyDescent="0.25">
      <c r="B176" s="132" t="s">
        <v>92</v>
      </c>
      <c r="C176" s="132"/>
      <c r="D176" s="132"/>
      <c r="E176" s="5"/>
      <c r="F176" s="230">
        <v>-493</v>
      </c>
      <c r="G176" s="232">
        <v>-456</v>
      </c>
      <c r="H176" s="64"/>
      <c r="I176" s="232">
        <v>-540</v>
      </c>
      <c r="J176" s="230">
        <v>-683</v>
      </c>
      <c r="K176" s="64"/>
      <c r="L176" s="5"/>
      <c r="M176" s="5"/>
      <c r="N176" s="5"/>
      <c r="O176" s="5"/>
      <c r="P176" s="5"/>
    </row>
    <row r="177" spans="2:16" x14ac:dyDescent="0.25">
      <c r="B177" s="134" t="s">
        <v>93</v>
      </c>
      <c r="C177" s="134"/>
      <c r="D177" s="134"/>
      <c r="E177" s="87"/>
      <c r="F177" s="228">
        <v>1778</v>
      </c>
      <c r="G177" s="231">
        <v>1947</v>
      </c>
      <c r="H177" s="229">
        <v>-8.6999999999999994E-2</v>
      </c>
      <c r="I177" s="231">
        <v>2299</v>
      </c>
      <c r="J177" s="228">
        <v>2405</v>
      </c>
      <c r="K177" s="229">
        <v>-4.3999999999999997E-2</v>
      </c>
      <c r="L177" s="5"/>
      <c r="M177" s="5"/>
      <c r="N177" s="5"/>
      <c r="O177" s="5"/>
      <c r="P177" s="5"/>
    </row>
    <row r="178" spans="2:16" x14ac:dyDescent="0.25">
      <c r="B178" s="443" t="s">
        <v>81</v>
      </c>
      <c r="C178" s="444"/>
      <c r="D178" s="444"/>
      <c r="E178" s="444"/>
      <c r="F178" s="444"/>
      <c r="G178" s="444"/>
      <c r="H178" s="444"/>
      <c r="I178" s="444"/>
      <c r="J178" s="444"/>
      <c r="K178" s="444"/>
      <c r="L178" s="444"/>
      <c r="M178" s="444"/>
      <c r="N178" s="444"/>
      <c r="O178" s="444"/>
      <c r="P178" s="444"/>
    </row>
    <row r="179" spans="2:16" x14ac:dyDescent="0.25">
      <c r="B179" s="444"/>
      <c r="C179" s="444"/>
      <c r="D179" s="444"/>
      <c r="E179" s="444"/>
      <c r="F179" s="444"/>
      <c r="G179" s="444"/>
      <c r="H179" s="444"/>
      <c r="I179" s="444"/>
      <c r="J179" s="444"/>
      <c r="K179" s="444"/>
      <c r="L179" s="444"/>
      <c r="M179" s="444"/>
      <c r="N179" s="444"/>
      <c r="O179" s="444"/>
      <c r="P179" s="444"/>
    </row>
    <row r="180" spans="2:16" ht="15" customHeight="1" x14ac:dyDescent="0.25">
      <c r="B180" s="3" t="s">
        <v>94</v>
      </c>
      <c r="C180" s="5"/>
      <c r="D180" s="5"/>
      <c r="E180" s="5"/>
      <c r="F180" s="5"/>
      <c r="G180" s="5"/>
      <c r="H180" s="5"/>
      <c r="I180" s="5"/>
      <c r="J180" s="5"/>
      <c r="K180" s="5"/>
      <c r="L180" s="5"/>
      <c r="M180" s="5"/>
      <c r="N180" s="5"/>
      <c r="O180" s="5"/>
      <c r="P180" s="5"/>
    </row>
    <row r="181" spans="2:16" x14ac:dyDescent="0.25">
      <c r="B181" s="5"/>
      <c r="C181" s="5"/>
      <c r="D181" s="5"/>
      <c r="E181" s="5"/>
      <c r="F181" s="5"/>
      <c r="G181" s="5"/>
      <c r="H181" s="5"/>
      <c r="I181" s="5"/>
      <c r="J181" s="5"/>
      <c r="K181" s="5"/>
      <c r="L181" s="5"/>
      <c r="M181" s="5"/>
      <c r="N181" s="5"/>
      <c r="O181" s="5"/>
      <c r="P181" s="5"/>
    </row>
    <row r="182" spans="2:16" ht="30.95" customHeight="1" x14ac:dyDescent="0.25">
      <c r="B182" s="137">
        <v>0</v>
      </c>
      <c r="C182" s="215" t="s">
        <v>288</v>
      </c>
      <c r="D182" s="216" t="s">
        <v>289</v>
      </c>
      <c r="E182" s="227" t="s">
        <v>83</v>
      </c>
      <c r="F182" s="5"/>
      <c r="G182" s="5"/>
      <c r="H182" s="5"/>
      <c r="I182" s="5"/>
      <c r="J182" s="5"/>
      <c r="K182" s="5"/>
      <c r="L182" s="5"/>
      <c r="M182" s="5"/>
      <c r="N182" s="5"/>
      <c r="O182" s="5"/>
      <c r="P182" s="5"/>
    </row>
    <row r="183" spans="2:16" x14ac:dyDescent="0.25">
      <c r="B183" s="39" t="s">
        <v>292</v>
      </c>
      <c r="C183" s="262">
        <v>471</v>
      </c>
      <c r="D183" s="263">
        <v>1185</v>
      </c>
      <c r="E183" s="225">
        <v>-0.60253164556962024</v>
      </c>
      <c r="F183" s="5"/>
      <c r="G183" s="5"/>
      <c r="H183" s="5"/>
      <c r="I183" s="5"/>
      <c r="J183" s="5"/>
      <c r="K183" s="5"/>
      <c r="L183" s="5"/>
      <c r="M183" s="5"/>
      <c r="N183" s="5"/>
      <c r="O183" s="5"/>
      <c r="P183" s="5"/>
    </row>
    <row r="184" spans="2:16" x14ac:dyDescent="0.25">
      <c r="B184" s="39" t="s">
        <v>293</v>
      </c>
      <c r="C184" s="264">
        <v>790</v>
      </c>
      <c r="D184" s="264">
        <v>626</v>
      </c>
      <c r="E184" s="226">
        <v>0.26198083067092659</v>
      </c>
      <c r="F184" s="5"/>
      <c r="G184" s="5"/>
      <c r="H184" s="5"/>
      <c r="I184" s="5"/>
      <c r="J184" s="5"/>
      <c r="K184" s="5"/>
      <c r="L184" s="5"/>
      <c r="M184" s="5"/>
      <c r="N184" s="5"/>
      <c r="O184" s="5"/>
      <c r="P184" s="5"/>
    </row>
    <row r="185" spans="2:16" x14ac:dyDescent="0.25">
      <c r="B185" s="39" t="s">
        <v>294</v>
      </c>
      <c r="C185" s="265">
        <v>1299</v>
      </c>
      <c r="D185" s="264">
        <v>1470</v>
      </c>
      <c r="E185" s="226">
        <v>-0.11632653061224485</v>
      </c>
      <c r="F185" s="5"/>
      <c r="G185" s="5"/>
      <c r="H185" s="5"/>
      <c r="I185" s="5"/>
      <c r="J185" s="5"/>
      <c r="K185" s="5"/>
      <c r="L185" s="5"/>
      <c r="M185" s="5"/>
      <c r="N185" s="5"/>
      <c r="O185" s="5"/>
      <c r="P185" s="5"/>
    </row>
    <row r="186" spans="2:16" x14ac:dyDescent="0.25">
      <c r="B186" s="39" t="s">
        <v>295</v>
      </c>
      <c r="C186" s="265">
        <v>587</v>
      </c>
      <c r="D186" s="264">
        <v>653</v>
      </c>
      <c r="E186" s="226">
        <v>-0.10107197549770286</v>
      </c>
      <c r="F186" s="5"/>
      <c r="G186" s="5"/>
      <c r="H186" s="5"/>
      <c r="I186" s="5"/>
      <c r="J186" s="5"/>
      <c r="K186" s="5"/>
      <c r="L186" s="5"/>
      <c r="M186" s="5"/>
      <c r="N186" s="5"/>
      <c r="O186" s="5"/>
      <c r="P186" s="5"/>
    </row>
    <row r="187" spans="2:16" x14ac:dyDescent="0.25">
      <c r="B187" s="39" t="s">
        <v>75</v>
      </c>
      <c r="C187" s="265">
        <v>95</v>
      </c>
      <c r="D187" s="264">
        <v>71</v>
      </c>
      <c r="E187" s="220">
        <v>0.3380281690140845</v>
      </c>
      <c r="F187" s="5"/>
      <c r="G187" s="5"/>
      <c r="H187" s="5"/>
      <c r="I187" s="5"/>
      <c r="J187" s="5"/>
      <c r="K187" s="5"/>
      <c r="L187" s="5"/>
      <c r="M187" s="5"/>
      <c r="N187" s="5"/>
      <c r="O187" s="5"/>
      <c r="P187" s="5"/>
    </row>
    <row r="188" spans="2:16" x14ac:dyDescent="0.25">
      <c r="B188" s="39" t="s">
        <v>296</v>
      </c>
      <c r="C188" s="266">
        <v>106</v>
      </c>
      <c r="D188" s="267">
        <v>97</v>
      </c>
      <c r="E188" s="222">
        <v>9.2783505154639068E-2</v>
      </c>
      <c r="F188" s="5"/>
      <c r="G188" s="5"/>
      <c r="H188" s="5"/>
      <c r="I188" s="5"/>
      <c r="J188" s="5"/>
      <c r="K188" s="5"/>
      <c r="L188" s="5"/>
      <c r="M188" s="5"/>
      <c r="N188" s="5"/>
      <c r="O188" s="5"/>
      <c r="P188" s="5"/>
    </row>
    <row r="189" spans="2:16" x14ac:dyDescent="0.25">
      <c r="B189" s="138" t="s">
        <v>50</v>
      </c>
      <c r="C189" s="268">
        <v>3348</v>
      </c>
      <c r="D189" s="268">
        <v>4102</v>
      </c>
      <c r="E189" s="139">
        <v>-0.18381277425646025</v>
      </c>
      <c r="F189" s="5"/>
      <c r="G189" s="5"/>
      <c r="H189" s="5"/>
      <c r="I189" s="5"/>
      <c r="J189" s="5"/>
      <c r="K189" s="5"/>
      <c r="L189" s="5"/>
      <c r="M189" s="5"/>
      <c r="N189" s="5"/>
      <c r="O189" s="5"/>
      <c r="P189" s="5"/>
    </row>
    <row r="190" spans="2:16" x14ac:dyDescent="0.25">
      <c r="B190" s="5"/>
      <c r="C190" s="5"/>
      <c r="D190" s="5"/>
      <c r="E190" s="5"/>
      <c r="F190" s="5"/>
      <c r="G190" s="5"/>
      <c r="H190" s="5"/>
      <c r="I190" s="5"/>
      <c r="J190" s="5"/>
      <c r="K190" s="5"/>
      <c r="L190" s="5"/>
      <c r="M190" s="5"/>
      <c r="N190" s="5"/>
      <c r="O190" s="5"/>
      <c r="P190" s="5"/>
    </row>
    <row r="191" spans="2:16" hidden="1" x14ac:dyDescent="0.25">
      <c r="B191" s="5"/>
      <c r="C191" s="5"/>
      <c r="D191" s="5"/>
      <c r="E191" s="5"/>
      <c r="F191" s="5"/>
      <c r="G191" s="5"/>
      <c r="H191" s="5"/>
      <c r="I191" s="5"/>
      <c r="J191" s="5"/>
      <c r="K191" s="5"/>
      <c r="L191" s="5"/>
      <c r="M191" s="5"/>
      <c r="N191" s="5"/>
      <c r="O191" s="5"/>
      <c r="P191" s="5"/>
    </row>
    <row r="192" spans="2:16" ht="15" hidden="1" customHeight="1" x14ac:dyDescent="0.25">
      <c r="B192" s="5"/>
      <c r="C192" s="5"/>
      <c r="D192" s="5"/>
      <c r="E192" s="5"/>
      <c r="F192" s="5"/>
      <c r="G192" s="5"/>
      <c r="H192" s="5"/>
      <c r="I192" s="5"/>
      <c r="J192" s="5"/>
      <c r="K192" s="5"/>
      <c r="L192" s="5"/>
      <c r="M192" s="5"/>
      <c r="N192" s="5"/>
      <c r="O192" s="5"/>
      <c r="P192" s="5"/>
    </row>
    <row r="193" spans="2:16" hidden="1" x14ac:dyDescent="0.25">
      <c r="B193" s="5"/>
      <c r="C193" s="5"/>
      <c r="D193" s="5"/>
      <c r="E193" s="5"/>
      <c r="F193" s="5"/>
      <c r="G193" s="5"/>
      <c r="H193" s="5"/>
      <c r="I193" s="5"/>
      <c r="J193" s="5"/>
      <c r="K193" s="5"/>
      <c r="L193" s="5"/>
      <c r="M193" s="5"/>
      <c r="N193" s="5"/>
      <c r="O193" s="5"/>
      <c r="P193" s="5"/>
    </row>
    <row r="194" spans="2:16" hidden="1" x14ac:dyDescent="0.25">
      <c r="B194" s="5"/>
      <c r="C194" s="5"/>
      <c r="D194" s="5"/>
      <c r="E194" s="5"/>
      <c r="F194" s="5"/>
      <c r="G194" s="5"/>
      <c r="H194" s="5"/>
      <c r="I194" s="5"/>
      <c r="J194" s="5"/>
      <c r="K194" s="5"/>
      <c r="L194" s="5"/>
      <c r="M194" s="5"/>
      <c r="N194" s="5"/>
      <c r="O194" s="5"/>
      <c r="P194" s="5"/>
    </row>
    <row r="195" spans="2:16" hidden="1" x14ac:dyDescent="0.25">
      <c r="B195" s="5"/>
      <c r="C195" s="5"/>
      <c r="D195" s="5"/>
      <c r="E195" s="5"/>
      <c r="F195" s="5"/>
      <c r="G195" s="5"/>
      <c r="H195" s="5"/>
      <c r="I195" s="5"/>
      <c r="J195" s="5"/>
      <c r="K195" s="5"/>
      <c r="L195" s="5"/>
      <c r="M195" s="5"/>
      <c r="N195" s="5"/>
      <c r="O195" s="5"/>
      <c r="P195" s="5"/>
    </row>
    <row r="196" spans="2:16" hidden="1" x14ac:dyDescent="0.25">
      <c r="B196" s="5"/>
      <c r="C196" s="5"/>
      <c r="D196" s="5"/>
      <c r="E196" s="5"/>
      <c r="F196" s="5"/>
      <c r="G196" s="5"/>
      <c r="H196" s="5"/>
      <c r="I196" s="5"/>
      <c r="J196" s="5"/>
      <c r="K196" s="5"/>
      <c r="L196" s="5"/>
      <c r="M196" s="5"/>
      <c r="N196" s="5"/>
      <c r="O196" s="5"/>
      <c r="P196" s="5"/>
    </row>
    <row r="197" spans="2:16" hidden="1" x14ac:dyDescent="0.25">
      <c r="B197" s="5"/>
      <c r="C197" s="5"/>
      <c r="D197" s="5"/>
      <c r="E197" s="5"/>
      <c r="F197" s="5"/>
      <c r="G197" s="5"/>
      <c r="H197" s="5"/>
      <c r="I197" s="5"/>
      <c r="J197" s="5"/>
      <c r="K197" s="5"/>
      <c r="L197" s="5"/>
      <c r="M197" s="5"/>
      <c r="N197" s="5"/>
      <c r="O197" s="5"/>
      <c r="P197" s="5"/>
    </row>
    <row r="198" spans="2:16" hidden="1" x14ac:dyDescent="0.25">
      <c r="B198" s="5"/>
      <c r="C198" s="5"/>
      <c r="D198" s="5"/>
      <c r="E198" s="5"/>
      <c r="F198" s="5"/>
      <c r="G198" s="5"/>
      <c r="H198" s="5"/>
      <c r="I198" s="5"/>
      <c r="J198" s="5"/>
      <c r="K198" s="5"/>
      <c r="L198" s="5"/>
      <c r="M198" s="5"/>
      <c r="N198" s="5"/>
      <c r="O198" s="5"/>
      <c r="P198" s="5"/>
    </row>
    <row r="199" spans="2:16" hidden="1" x14ac:dyDescent="0.25">
      <c r="B199" s="5"/>
      <c r="C199" s="5"/>
      <c r="D199" s="5"/>
      <c r="E199" s="5"/>
      <c r="F199" s="5"/>
      <c r="G199" s="5"/>
      <c r="H199" s="5"/>
      <c r="I199" s="5"/>
      <c r="J199" s="5"/>
      <c r="K199" s="5"/>
      <c r="L199" s="5"/>
      <c r="M199" s="5"/>
      <c r="N199" s="5"/>
      <c r="O199" s="5"/>
      <c r="P199" s="5"/>
    </row>
    <row r="200" spans="2:16" hidden="1" x14ac:dyDescent="0.25">
      <c r="B200" s="5"/>
      <c r="C200" s="5"/>
      <c r="D200" s="5"/>
      <c r="E200" s="5"/>
      <c r="F200" s="5"/>
      <c r="G200" s="5"/>
      <c r="H200" s="5"/>
      <c r="I200" s="5"/>
      <c r="J200" s="5"/>
      <c r="K200" s="5"/>
      <c r="L200" s="5"/>
      <c r="M200" s="5"/>
      <c r="N200" s="5"/>
      <c r="O200" s="5"/>
      <c r="P200" s="5"/>
    </row>
    <row r="201" spans="2:16" hidden="1" x14ac:dyDescent="0.25">
      <c r="B201" s="5"/>
      <c r="C201" s="5"/>
      <c r="D201" s="5"/>
      <c r="E201" s="5"/>
      <c r="F201" s="5"/>
      <c r="G201" s="5"/>
      <c r="H201" s="5"/>
      <c r="I201" s="5"/>
      <c r="J201" s="5"/>
      <c r="K201" s="5"/>
      <c r="L201" s="5"/>
      <c r="M201" s="5"/>
      <c r="N201" s="5"/>
      <c r="O201" s="5"/>
      <c r="P201" s="5"/>
    </row>
    <row r="202" spans="2:16" hidden="1" x14ac:dyDescent="0.25">
      <c r="B202" s="5"/>
      <c r="C202" s="5"/>
      <c r="D202" s="5"/>
      <c r="E202" s="5"/>
      <c r="F202" s="5"/>
      <c r="G202" s="5"/>
      <c r="H202" s="5"/>
      <c r="I202" s="5"/>
      <c r="J202" s="5"/>
      <c r="K202" s="140"/>
      <c r="L202" s="140"/>
      <c r="M202" s="140"/>
      <c r="N202" s="140"/>
      <c r="O202" s="140"/>
      <c r="P202" s="5"/>
    </row>
    <row r="203" spans="2:16" hidden="1" x14ac:dyDescent="0.25">
      <c r="B203" s="5"/>
      <c r="C203" s="5"/>
      <c r="D203" s="5"/>
      <c r="E203" s="5"/>
      <c r="F203" s="5"/>
      <c r="G203" s="5"/>
      <c r="H203" s="5"/>
      <c r="I203" s="5"/>
      <c r="J203" s="5"/>
      <c r="K203" s="140"/>
      <c r="L203" s="140"/>
      <c r="M203" s="140"/>
      <c r="N203" s="140"/>
      <c r="O203" s="140"/>
      <c r="P203" s="5"/>
    </row>
    <row r="204" spans="2:16" hidden="1" x14ac:dyDescent="0.25">
      <c r="B204" s="5"/>
      <c r="C204" s="5"/>
      <c r="D204" s="5"/>
      <c r="E204" s="5"/>
      <c r="F204" s="5"/>
      <c r="G204" s="5"/>
      <c r="H204" s="5"/>
      <c r="I204" s="5"/>
      <c r="J204" s="5"/>
      <c r="K204" s="140"/>
      <c r="L204" s="140"/>
      <c r="M204" s="140"/>
      <c r="N204" s="140"/>
      <c r="O204" s="140"/>
      <c r="P204" s="5"/>
    </row>
    <row r="205" spans="2:16" hidden="1" x14ac:dyDescent="0.25">
      <c r="B205" s="5"/>
      <c r="C205" s="5"/>
      <c r="D205" s="5"/>
      <c r="E205" s="5"/>
      <c r="F205" s="5"/>
      <c r="G205" s="5"/>
      <c r="H205" s="5"/>
      <c r="I205" s="5"/>
      <c r="J205" s="5"/>
      <c r="K205" s="140"/>
      <c r="L205" s="140"/>
      <c r="M205" s="140"/>
      <c r="N205" s="140"/>
      <c r="O205" s="140"/>
      <c r="P205" s="5"/>
    </row>
    <row r="206" spans="2:16" hidden="1" x14ac:dyDescent="0.25">
      <c r="B206" s="5"/>
      <c r="C206" s="5"/>
      <c r="D206" s="5"/>
      <c r="E206" s="5"/>
      <c r="F206" s="5"/>
      <c r="G206" s="5"/>
      <c r="H206" s="5"/>
      <c r="I206" s="5"/>
      <c r="J206" s="5"/>
      <c r="K206" s="140"/>
      <c r="L206" s="140"/>
      <c r="M206" s="140"/>
      <c r="N206" s="140"/>
      <c r="O206" s="140"/>
      <c r="P206" s="5"/>
    </row>
    <row r="207" spans="2:16" hidden="1" x14ac:dyDescent="0.25">
      <c r="B207" s="5"/>
      <c r="C207" s="5"/>
      <c r="D207" s="5"/>
      <c r="E207" s="5"/>
      <c r="F207" s="5"/>
      <c r="G207" s="5"/>
      <c r="H207" s="5"/>
      <c r="I207" s="5"/>
      <c r="J207" s="5"/>
      <c r="K207" s="5"/>
      <c r="L207" s="5"/>
      <c r="M207" s="5"/>
      <c r="N207" s="5"/>
      <c r="O207" s="5"/>
      <c r="P207" s="5"/>
    </row>
    <row r="208" spans="2:16" hidden="1" x14ac:dyDescent="0.25">
      <c r="B208" s="5"/>
      <c r="C208" s="5"/>
      <c r="D208" s="5"/>
      <c r="E208" s="5"/>
      <c r="F208" s="5"/>
      <c r="G208" s="5"/>
      <c r="H208" s="5"/>
      <c r="I208" s="5"/>
      <c r="J208" s="5"/>
      <c r="K208" s="5"/>
      <c r="L208" s="5"/>
      <c r="M208" s="5"/>
      <c r="N208" s="5"/>
      <c r="O208" s="5"/>
      <c r="P208" s="5"/>
    </row>
    <row r="209" spans="2:16" hidden="1" x14ac:dyDescent="0.25">
      <c r="B209" s="3"/>
      <c r="C209" s="5"/>
      <c r="D209" s="5"/>
      <c r="E209" s="5"/>
      <c r="F209" s="5"/>
      <c r="G209" s="5"/>
      <c r="H209" s="5"/>
      <c r="I209" s="5"/>
      <c r="J209" s="5"/>
      <c r="K209" s="5"/>
      <c r="L209" s="5"/>
      <c r="M209" s="5"/>
      <c r="N209" s="5"/>
      <c r="O209" s="5"/>
      <c r="P209" s="5"/>
    </row>
    <row r="210" spans="2:16" hidden="1" x14ac:dyDescent="0.25">
      <c r="B210" s="5"/>
      <c r="C210" s="5"/>
      <c r="D210" s="5"/>
      <c r="E210" s="5"/>
      <c r="F210" s="5"/>
      <c r="G210" s="5"/>
      <c r="H210" s="5"/>
      <c r="I210" s="5"/>
      <c r="J210" s="5"/>
      <c r="K210" s="5"/>
      <c r="L210" s="5"/>
      <c r="M210" s="5"/>
      <c r="N210" s="5"/>
      <c r="O210" s="5"/>
      <c r="P210" s="5"/>
    </row>
    <row r="211" spans="2:16" ht="57.75" hidden="1" customHeight="1" x14ac:dyDescent="0.25">
      <c r="B211" s="3"/>
      <c r="C211" s="3"/>
      <c r="D211" s="3"/>
      <c r="E211" s="3"/>
      <c r="F211" s="3"/>
      <c r="G211" s="3"/>
      <c r="H211" s="3"/>
      <c r="I211" s="3"/>
      <c r="J211" s="3"/>
      <c r="K211" s="5"/>
      <c r="L211" s="5"/>
      <c r="M211" s="5"/>
      <c r="N211" s="5"/>
      <c r="O211" s="5"/>
      <c r="P211" s="5"/>
    </row>
    <row r="212" spans="2:16" hidden="1" x14ac:dyDescent="0.25">
      <c r="B212" s="3"/>
      <c r="C212" s="3"/>
      <c r="D212" s="3"/>
      <c r="E212" s="3"/>
      <c r="F212" s="3"/>
      <c r="G212" s="3"/>
      <c r="H212" s="3"/>
      <c r="I212" s="3"/>
      <c r="J212" s="3"/>
      <c r="K212" s="5"/>
      <c r="L212" s="5"/>
      <c r="M212" s="5"/>
      <c r="N212" s="5"/>
      <c r="O212" s="5"/>
      <c r="P212" s="5"/>
    </row>
    <row r="213" spans="2:16" hidden="1" x14ac:dyDescent="0.25">
      <c r="B213" s="3"/>
      <c r="C213" s="3"/>
      <c r="D213" s="3"/>
      <c r="E213" s="3"/>
      <c r="F213" s="3"/>
      <c r="G213" s="3"/>
      <c r="H213" s="3"/>
      <c r="I213" s="3"/>
      <c r="J213" s="3"/>
      <c r="K213" s="5"/>
      <c r="L213" s="5"/>
      <c r="M213" s="5"/>
      <c r="N213" s="5"/>
      <c r="O213" s="5"/>
      <c r="P213" s="5"/>
    </row>
    <row r="214" spans="2:16" hidden="1" x14ac:dyDescent="0.25">
      <c r="B214" s="3"/>
      <c r="C214" s="3"/>
      <c r="D214" s="3"/>
      <c r="E214" s="3"/>
      <c r="F214" s="3"/>
      <c r="G214" s="3"/>
      <c r="H214" s="3"/>
      <c r="I214" s="3"/>
      <c r="J214" s="3"/>
      <c r="K214" s="5"/>
      <c r="L214" s="5"/>
      <c r="M214" s="5"/>
      <c r="N214" s="5"/>
      <c r="O214" s="5"/>
      <c r="P214" s="5"/>
    </row>
    <row r="215" spans="2:16" hidden="1" x14ac:dyDescent="0.25">
      <c r="B215" s="3"/>
      <c r="C215" s="3"/>
      <c r="D215" s="3"/>
      <c r="E215" s="3"/>
      <c r="F215" s="3"/>
      <c r="G215" s="3"/>
      <c r="H215" s="3"/>
      <c r="I215" s="3"/>
      <c r="J215" s="3"/>
      <c r="K215" s="5"/>
      <c r="L215" s="5"/>
      <c r="M215" s="5"/>
      <c r="N215" s="5"/>
      <c r="O215" s="5"/>
      <c r="P215" s="5"/>
    </row>
    <row r="216" spans="2:16" hidden="1" x14ac:dyDescent="0.25">
      <c r="B216" s="3"/>
      <c r="C216" s="3"/>
      <c r="D216" s="3"/>
      <c r="E216" s="3"/>
      <c r="F216" s="3"/>
      <c r="G216" s="3"/>
      <c r="H216" s="3"/>
      <c r="I216" s="3"/>
      <c r="J216" s="3"/>
      <c r="K216" s="5"/>
      <c r="L216" s="5"/>
      <c r="M216" s="5"/>
      <c r="N216" s="5"/>
      <c r="O216" s="5"/>
      <c r="P216" s="5"/>
    </row>
    <row r="217" spans="2:16" hidden="1" x14ac:dyDescent="0.25">
      <c r="B217" s="3"/>
      <c r="C217" s="3"/>
      <c r="D217" s="3"/>
      <c r="E217" s="3"/>
      <c r="F217" s="3"/>
      <c r="G217" s="3"/>
      <c r="H217" s="3"/>
      <c r="I217" s="3"/>
      <c r="J217" s="3"/>
      <c r="K217" s="5"/>
      <c r="L217" s="5"/>
      <c r="M217" s="5"/>
      <c r="N217" s="5"/>
      <c r="O217" s="5"/>
      <c r="P217" s="5"/>
    </row>
    <row r="218" spans="2:16" ht="57.75" hidden="1" customHeight="1" x14ac:dyDescent="0.25">
      <c r="B218" s="3"/>
      <c r="C218" s="3"/>
      <c r="D218" s="3"/>
      <c r="E218" s="3"/>
      <c r="F218" s="3"/>
      <c r="G218" s="3"/>
      <c r="H218" s="3"/>
      <c r="I218" s="3"/>
      <c r="J218" s="3"/>
      <c r="K218" s="5"/>
      <c r="L218" s="5"/>
      <c r="M218" s="5"/>
      <c r="N218" s="5"/>
      <c r="O218" s="5"/>
      <c r="P218" s="5"/>
    </row>
    <row r="219" spans="2:16" hidden="1" x14ac:dyDescent="0.25">
      <c r="B219" s="3"/>
      <c r="C219" s="3"/>
      <c r="D219" s="3"/>
      <c r="E219" s="3"/>
      <c r="F219" s="3"/>
      <c r="G219" s="3"/>
      <c r="H219" s="3"/>
      <c r="I219" s="3"/>
      <c r="J219" s="3"/>
      <c r="K219" s="140"/>
      <c r="L219" s="140"/>
      <c r="M219" s="140"/>
      <c r="N219" s="5"/>
      <c r="O219" s="5"/>
      <c r="P219" s="5"/>
    </row>
    <row r="220" spans="2:16" hidden="1" x14ac:dyDescent="0.25">
      <c r="B220" s="3"/>
      <c r="C220" s="3"/>
      <c r="D220" s="3"/>
      <c r="E220" s="3"/>
      <c r="F220" s="3"/>
      <c r="G220" s="3"/>
      <c r="H220" s="3"/>
      <c r="I220" s="3"/>
      <c r="J220" s="3"/>
      <c r="K220" s="140"/>
      <c r="L220" s="140"/>
      <c r="M220" s="140"/>
      <c r="N220" s="5"/>
      <c r="O220" s="5"/>
      <c r="P220" s="5"/>
    </row>
    <row r="221" spans="2:16" hidden="1" x14ac:dyDescent="0.25">
      <c r="B221" s="3"/>
      <c r="C221" s="3"/>
      <c r="D221" s="3"/>
      <c r="E221" s="3"/>
      <c r="F221" s="3"/>
      <c r="G221" s="3"/>
      <c r="H221" s="3"/>
      <c r="I221" s="3"/>
      <c r="J221" s="3"/>
      <c r="K221" s="140"/>
      <c r="L221" s="140"/>
      <c r="M221" s="140"/>
      <c r="N221" s="5"/>
      <c r="O221" s="5"/>
      <c r="P221" s="5"/>
    </row>
    <row r="222" spans="2:16" hidden="1" x14ac:dyDescent="0.25">
      <c r="B222" s="3"/>
      <c r="C222" s="3"/>
      <c r="D222" s="3"/>
      <c r="E222" s="3"/>
      <c r="F222" s="3"/>
      <c r="G222" s="3"/>
      <c r="H222" s="3"/>
      <c r="I222" s="3"/>
      <c r="J222" s="3"/>
      <c r="K222" s="140"/>
      <c r="L222" s="140"/>
      <c r="M222" s="140"/>
      <c r="N222" s="5"/>
      <c r="O222" s="5"/>
      <c r="P222" s="5"/>
    </row>
    <row r="223" spans="2:16" hidden="1" x14ac:dyDescent="0.25">
      <c r="B223" s="3"/>
      <c r="C223" s="3"/>
      <c r="D223" s="3"/>
      <c r="E223" s="3"/>
      <c r="F223" s="3"/>
      <c r="G223" s="3"/>
      <c r="H223" s="3"/>
      <c r="I223" s="3"/>
      <c r="J223" s="3"/>
      <c r="K223" s="140"/>
      <c r="L223" s="140"/>
      <c r="M223" s="140"/>
      <c r="N223" s="5"/>
      <c r="O223" s="5"/>
      <c r="P223" s="5"/>
    </row>
    <row r="224" spans="2:16" hidden="1" x14ac:dyDescent="0.25">
      <c r="B224" s="3"/>
      <c r="C224" s="3"/>
      <c r="D224" s="3"/>
      <c r="E224" s="3"/>
      <c r="F224" s="3"/>
      <c r="G224" s="3"/>
      <c r="H224" s="3"/>
      <c r="I224" s="3"/>
      <c r="J224" s="3"/>
      <c r="K224" s="5"/>
      <c r="L224" s="5"/>
      <c r="M224" s="5"/>
      <c r="N224" s="5"/>
      <c r="O224" s="5"/>
      <c r="P224" s="5"/>
    </row>
    <row r="225" spans="2:16" x14ac:dyDescent="0.25">
      <c r="B225" s="5"/>
      <c r="C225" s="5"/>
      <c r="D225" s="5"/>
      <c r="E225" s="5"/>
      <c r="F225" s="5"/>
      <c r="G225" s="5"/>
      <c r="H225" s="5"/>
      <c r="I225" s="5"/>
      <c r="J225" s="5"/>
      <c r="K225" s="5"/>
      <c r="L225" s="5"/>
      <c r="M225" s="5"/>
      <c r="N225" s="5"/>
      <c r="O225" s="5"/>
      <c r="P225" s="5"/>
    </row>
    <row r="226" spans="2:16" x14ac:dyDescent="0.25">
      <c r="B226" s="141" t="s">
        <v>95</v>
      </c>
      <c r="C226" s="5"/>
      <c r="D226" s="5"/>
      <c r="E226" s="5"/>
      <c r="F226" s="5"/>
      <c r="G226" s="5"/>
      <c r="H226" s="5"/>
      <c r="I226" s="5"/>
      <c r="J226" s="5"/>
      <c r="K226" s="5"/>
      <c r="L226" s="5"/>
      <c r="M226" s="5"/>
      <c r="N226" s="5"/>
      <c r="O226" s="5"/>
      <c r="P226" s="5"/>
    </row>
    <row r="227" spans="2:16" x14ac:dyDescent="0.25">
      <c r="B227" s="5"/>
      <c r="C227" s="5"/>
      <c r="D227" s="5"/>
      <c r="E227" s="5"/>
      <c r="F227" s="5"/>
      <c r="G227" s="5"/>
      <c r="H227" s="5"/>
      <c r="I227" s="5"/>
      <c r="J227" s="5"/>
      <c r="K227" s="5"/>
      <c r="L227" s="5"/>
      <c r="M227" s="5"/>
      <c r="N227" s="5"/>
      <c r="O227" s="5"/>
      <c r="P227" s="5"/>
    </row>
    <row r="228" spans="2:16" ht="59.25" customHeight="1" x14ac:dyDescent="0.25">
      <c r="B228" s="142" t="s">
        <v>297</v>
      </c>
      <c r="C228" s="143" t="s">
        <v>298</v>
      </c>
      <c r="D228" s="143" t="s">
        <v>299</v>
      </c>
      <c r="E228" s="143" t="s">
        <v>300</v>
      </c>
      <c r="F228" s="143" t="s">
        <v>44</v>
      </c>
      <c r="G228" s="143" t="s">
        <v>45</v>
      </c>
      <c r="H228" s="143" t="s">
        <v>46</v>
      </c>
      <c r="I228" s="143" t="s">
        <v>26</v>
      </c>
      <c r="J228" s="143" t="s">
        <v>301</v>
      </c>
      <c r="K228" s="143" t="s">
        <v>302</v>
      </c>
      <c r="L228" s="143" t="s">
        <v>50</v>
      </c>
      <c r="M228" s="5"/>
      <c r="N228" s="5"/>
      <c r="O228" s="5"/>
      <c r="P228" s="5"/>
    </row>
    <row r="229" spans="2:16" x14ac:dyDescent="0.25">
      <c r="B229" s="144" t="s">
        <v>303</v>
      </c>
      <c r="C229" s="145">
        <v>5.55</v>
      </c>
      <c r="D229" s="145">
        <v>32.21</v>
      </c>
      <c r="E229" s="271">
        <v>0</v>
      </c>
      <c r="F229" s="271">
        <v>0</v>
      </c>
      <c r="G229" s="145">
        <v>0.02</v>
      </c>
      <c r="H229" s="145">
        <v>4.8</v>
      </c>
      <c r="I229" s="271">
        <v>0</v>
      </c>
      <c r="J229" s="145">
        <v>0.06</v>
      </c>
      <c r="K229" s="271">
        <v>0</v>
      </c>
      <c r="L229" s="145">
        <v>42.64</v>
      </c>
      <c r="M229" s="5"/>
      <c r="N229" s="5"/>
      <c r="O229" s="5"/>
      <c r="P229" s="5"/>
    </row>
    <row r="230" spans="2:16" x14ac:dyDescent="0.25">
      <c r="B230" s="144" t="s">
        <v>304</v>
      </c>
      <c r="C230" s="145">
        <v>1.39</v>
      </c>
      <c r="D230" s="271">
        <v>0</v>
      </c>
      <c r="E230" s="145">
        <v>0.34</v>
      </c>
      <c r="F230" s="145">
        <v>3.6</v>
      </c>
      <c r="G230" s="145">
        <v>2.54</v>
      </c>
      <c r="H230" s="145">
        <v>1.88</v>
      </c>
      <c r="I230" s="145">
        <v>0.42</v>
      </c>
      <c r="J230" s="145">
        <v>0.28000000000000003</v>
      </c>
      <c r="K230" s="145">
        <v>0.36</v>
      </c>
      <c r="L230" s="145">
        <v>10.81</v>
      </c>
      <c r="M230" s="5"/>
      <c r="N230" s="5"/>
      <c r="O230" s="5"/>
      <c r="P230" s="5"/>
    </row>
    <row r="231" spans="2:16" x14ac:dyDescent="0.25">
      <c r="B231" s="144" t="s">
        <v>305</v>
      </c>
      <c r="C231" s="271">
        <v>0</v>
      </c>
      <c r="D231" s="271">
        <v>0</v>
      </c>
      <c r="E231" s="271">
        <v>0</v>
      </c>
      <c r="F231" s="271">
        <v>0</v>
      </c>
      <c r="G231" s="271">
        <v>0</v>
      </c>
      <c r="H231" s="271">
        <v>0</v>
      </c>
      <c r="I231" s="145">
        <v>0.52</v>
      </c>
      <c r="J231" s="271">
        <v>0</v>
      </c>
      <c r="K231" s="271">
        <v>0</v>
      </c>
      <c r="L231" s="145">
        <v>0.52</v>
      </c>
      <c r="M231" s="5"/>
      <c r="N231" s="5"/>
      <c r="O231" s="5"/>
      <c r="P231" s="5"/>
    </row>
    <row r="232" spans="2:16" x14ac:dyDescent="0.25">
      <c r="B232" s="144" t="s">
        <v>306</v>
      </c>
      <c r="C232" s="271">
        <v>0</v>
      </c>
      <c r="D232" s="271">
        <v>0</v>
      </c>
      <c r="E232" s="271">
        <v>0</v>
      </c>
      <c r="F232" s="145">
        <v>0.52</v>
      </c>
      <c r="G232" s="145">
        <v>0.95</v>
      </c>
      <c r="H232" s="145">
        <v>0.3</v>
      </c>
      <c r="I232" s="145">
        <v>0.52</v>
      </c>
      <c r="J232" s="145">
        <v>0.08</v>
      </c>
      <c r="K232" s="145">
        <v>0.01</v>
      </c>
      <c r="L232" s="145">
        <v>2.38</v>
      </c>
      <c r="M232" s="5"/>
      <c r="N232" s="5"/>
      <c r="O232" s="5"/>
      <c r="P232" s="5"/>
    </row>
    <row r="233" spans="2:16" x14ac:dyDescent="0.25">
      <c r="B233" s="144" t="s">
        <v>307</v>
      </c>
      <c r="C233" s="145">
        <v>0.24</v>
      </c>
      <c r="D233" s="145">
        <v>0.04</v>
      </c>
      <c r="E233" s="145">
        <v>0.01</v>
      </c>
      <c r="F233" s="145">
        <v>0.94</v>
      </c>
      <c r="G233" s="145">
        <v>0.24</v>
      </c>
      <c r="H233" s="145">
        <v>0.47</v>
      </c>
      <c r="I233" s="271">
        <v>0</v>
      </c>
      <c r="J233" s="271">
        <v>0</v>
      </c>
      <c r="K233" s="145">
        <v>0.06</v>
      </c>
      <c r="L233" s="145">
        <v>2</v>
      </c>
      <c r="M233" s="5"/>
      <c r="N233" s="5"/>
      <c r="O233" s="5"/>
      <c r="P233" s="5"/>
    </row>
    <row r="234" spans="2:16" x14ac:dyDescent="0.25">
      <c r="B234" s="144" t="s">
        <v>308</v>
      </c>
      <c r="C234" s="271">
        <v>0</v>
      </c>
      <c r="D234" s="145">
        <v>0.08</v>
      </c>
      <c r="E234" s="271">
        <v>0</v>
      </c>
      <c r="F234" s="271">
        <v>0</v>
      </c>
      <c r="G234" s="145">
        <v>1.61</v>
      </c>
      <c r="H234" s="145">
        <v>0</v>
      </c>
      <c r="I234" s="145">
        <v>2.09</v>
      </c>
      <c r="J234" s="271">
        <v>0</v>
      </c>
      <c r="K234" s="271">
        <v>0</v>
      </c>
      <c r="L234" s="145">
        <v>3.78</v>
      </c>
      <c r="M234" s="5"/>
      <c r="N234" s="5"/>
      <c r="O234" s="5"/>
      <c r="P234" s="5"/>
    </row>
    <row r="235" spans="2:16" x14ac:dyDescent="0.25">
      <c r="B235" s="146" t="s">
        <v>309</v>
      </c>
      <c r="C235" s="147">
        <v>7.18</v>
      </c>
      <c r="D235" s="147">
        <v>32.33</v>
      </c>
      <c r="E235" s="147">
        <v>0.35000000000000003</v>
      </c>
      <c r="F235" s="147">
        <v>5.0600000000000005</v>
      </c>
      <c r="G235" s="147">
        <v>5.36</v>
      </c>
      <c r="H235" s="147">
        <v>7.4499999999999993</v>
      </c>
      <c r="I235" s="147">
        <v>3.55</v>
      </c>
      <c r="J235" s="147">
        <v>0.42000000000000004</v>
      </c>
      <c r="K235" s="147">
        <v>0.43</v>
      </c>
      <c r="L235" s="147">
        <v>62.13</v>
      </c>
      <c r="M235" s="5"/>
      <c r="N235" s="5"/>
      <c r="O235" s="5"/>
      <c r="P235" s="5"/>
    </row>
    <row r="236" spans="2:16" x14ac:dyDescent="0.25">
      <c r="B236" s="144" t="s">
        <v>310</v>
      </c>
      <c r="C236" s="145">
        <v>-0.27</v>
      </c>
      <c r="D236" s="145">
        <v>-0.91</v>
      </c>
      <c r="E236" s="145">
        <v>-0.44</v>
      </c>
      <c r="F236" s="145">
        <v>-0.39</v>
      </c>
      <c r="G236" s="145">
        <v>-0.5</v>
      </c>
      <c r="H236" s="145">
        <v>-0.79</v>
      </c>
      <c r="I236" s="271">
        <v>0</v>
      </c>
      <c r="J236" s="271">
        <v>0</v>
      </c>
      <c r="K236" s="145">
        <v>-0.04</v>
      </c>
      <c r="L236" s="145">
        <v>-3.3400000000000003</v>
      </c>
      <c r="M236" s="5"/>
      <c r="N236" s="5"/>
      <c r="O236" s="5"/>
      <c r="P236" s="5"/>
    </row>
    <row r="237" spans="2:16" x14ac:dyDescent="0.25">
      <c r="B237" s="144" t="s">
        <v>311</v>
      </c>
      <c r="C237" s="271">
        <v>0</v>
      </c>
      <c r="D237" s="271">
        <v>0</v>
      </c>
      <c r="E237" s="271">
        <v>0</v>
      </c>
      <c r="F237" s="271">
        <v>0</v>
      </c>
      <c r="G237" s="145">
        <v>-0.83</v>
      </c>
      <c r="H237" s="271">
        <v>0</v>
      </c>
      <c r="I237" s="271">
        <v>0</v>
      </c>
      <c r="J237" s="271">
        <v>0</v>
      </c>
      <c r="K237" s="271">
        <v>0</v>
      </c>
      <c r="L237" s="145">
        <v>-0.83</v>
      </c>
      <c r="M237" s="5"/>
      <c r="N237" s="5"/>
      <c r="O237" s="5"/>
      <c r="P237" s="5"/>
    </row>
    <row r="238" spans="2:16" ht="30" x14ac:dyDescent="0.25">
      <c r="B238" s="144" t="s">
        <v>312</v>
      </c>
      <c r="C238" s="145">
        <v>-1.25</v>
      </c>
      <c r="D238" s="145">
        <v>-0.77</v>
      </c>
      <c r="E238" s="271">
        <v>0</v>
      </c>
      <c r="F238" s="145">
        <v>-0.36</v>
      </c>
      <c r="G238" s="145">
        <v>-0.03</v>
      </c>
      <c r="H238" s="145">
        <v>-0.15</v>
      </c>
      <c r="I238" s="145">
        <v>-0.15</v>
      </c>
      <c r="J238" s="271">
        <v>0</v>
      </c>
      <c r="K238" s="145">
        <v>-0.02</v>
      </c>
      <c r="L238" s="145">
        <v>-2.7300000000000004</v>
      </c>
      <c r="M238" s="5"/>
      <c r="N238" s="5"/>
      <c r="O238" s="5"/>
      <c r="P238" s="5"/>
    </row>
    <row r="239" spans="2:16" x14ac:dyDescent="0.25">
      <c r="B239" s="144" t="s">
        <v>313</v>
      </c>
      <c r="C239" s="145">
        <v>-1.06</v>
      </c>
      <c r="D239" s="145">
        <v>-0.28000000000000003</v>
      </c>
      <c r="E239" s="145">
        <v>-0.27</v>
      </c>
      <c r="F239" s="145">
        <v>-0.6</v>
      </c>
      <c r="G239" s="145">
        <v>-0.18</v>
      </c>
      <c r="H239" s="145">
        <v>-1.6</v>
      </c>
      <c r="I239" s="145">
        <v>-0.13</v>
      </c>
      <c r="J239" s="145">
        <v>-0.61</v>
      </c>
      <c r="K239" s="145">
        <v>-0.08</v>
      </c>
      <c r="L239" s="145">
        <v>-4.8099999999999996</v>
      </c>
      <c r="M239" s="5"/>
      <c r="N239" s="5"/>
      <c r="O239" s="5"/>
      <c r="P239" s="5"/>
    </row>
    <row r="240" spans="2:16" x14ac:dyDescent="0.25">
      <c r="B240" s="146" t="s">
        <v>314</v>
      </c>
      <c r="C240" s="147">
        <v>4.5999999999999996</v>
      </c>
      <c r="D240" s="147">
        <v>30.369999999999997</v>
      </c>
      <c r="E240" s="147">
        <v>-0.35999999999999993</v>
      </c>
      <c r="F240" s="147">
        <v>3.7100000000000004</v>
      </c>
      <c r="G240" s="147">
        <v>3.8200000000000003</v>
      </c>
      <c r="H240" s="147">
        <v>4.9099999999999993</v>
      </c>
      <c r="I240" s="147">
        <v>3.2699999999999996</v>
      </c>
      <c r="J240" s="147">
        <v>-0.18999999999999995</v>
      </c>
      <c r="K240" s="147">
        <v>0.28999999999999998</v>
      </c>
      <c r="L240" s="147">
        <v>50.42</v>
      </c>
      <c r="M240" s="5"/>
      <c r="N240" s="5"/>
      <c r="O240" s="5"/>
      <c r="P240" s="5"/>
    </row>
    <row r="241" spans="2:16" x14ac:dyDescent="0.25">
      <c r="B241" s="144" t="s">
        <v>315</v>
      </c>
      <c r="C241" s="145">
        <v>11.93</v>
      </c>
      <c r="D241" s="145">
        <v>-34.299999999999997</v>
      </c>
      <c r="E241" s="145">
        <v>7.4599999999999973</v>
      </c>
      <c r="F241" s="145">
        <v>8.65</v>
      </c>
      <c r="G241" s="145">
        <v>3</v>
      </c>
      <c r="H241" s="145">
        <v>2.34</v>
      </c>
      <c r="I241" s="145">
        <v>0.71</v>
      </c>
      <c r="J241" s="145">
        <v>0.13</v>
      </c>
      <c r="K241" s="145">
        <v>0.08</v>
      </c>
      <c r="L241" s="271">
        <v>0</v>
      </c>
      <c r="M241" s="5"/>
      <c r="N241" s="5"/>
      <c r="O241" s="5"/>
      <c r="P241" s="5"/>
    </row>
    <row r="242" spans="2:16" x14ac:dyDescent="0.25">
      <c r="B242" s="146" t="s">
        <v>316</v>
      </c>
      <c r="C242" s="147">
        <v>16.53</v>
      </c>
      <c r="D242" s="147">
        <v>-3.9299999999999997</v>
      </c>
      <c r="E242" s="147">
        <v>7.099999999999997</v>
      </c>
      <c r="F242" s="147">
        <v>12.360000000000001</v>
      </c>
      <c r="G242" s="147">
        <v>6.82</v>
      </c>
      <c r="H242" s="147">
        <v>7.2499999999999991</v>
      </c>
      <c r="I242" s="147">
        <v>3.9799999999999995</v>
      </c>
      <c r="J242" s="147">
        <v>-5.9999999999999942E-2</v>
      </c>
      <c r="K242" s="147">
        <v>0.37</v>
      </c>
      <c r="L242" s="147">
        <v>50.42</v>
      </c>
      <c r="M242" s="5"/>
      <c r="N242" s="5"/>
      <c r="O242" s="5"/>
      <c r="P242" s="5"/>
    </row>
    <row r="243" spans="2:16" x14ac:dyDescent="0.25">
      <c r="B243" s="5"/>
      <c r="C243" s="5"/>
      <c r="D243" s="5"/>
      <c r="E243" s="5"/>
      <c r="F243" s="5"/>
      <c r="G243" s="5"/>
      <c r="H243" s="5"/>
      <c r="I243" s="5"/>
      <c r="J243" s="5"/>
      <c r="K243" s="5"/>
      <c r="L243" s="5"/>
      <c r="M243" s="5"/>
      <c r="N243" s="5"/>
      <c r="O243" s="5"/>
      <c r="P243" s="5"/>
    </row>
    <row r="244" spans="2:16" x14ac:dyDescent="0.25">
      <c r="B244" s="5"/>
      <c r="C244" s="5"/>
      <c r="D244" s="5"/>
      <c r="E244" s="5"/>
      <c r="F244" s="5"/>
      <c r="G244" s="5"/>
      <c r="H244" s="5"/>
      <c r="I244" s="5"/>
      <c r="J244" s="5"/>
      <c r="K244" s="5"/>
      <c r="L244" s="5"/>
      <c r="M244" s="5"/>
      <c r="N244" s="5"/>
      <c r="O244" s="5"/>
      <c r="P244" s="5"/>
    </row>
    <row r="245" spans="2:16" x14ac:dyDescent="0.25">
      <c r="B245" s="5"/>
      <c r="C245" s="5"/>
      <c r="D245" s="5"/>
      <c r="E245" s="5"/>
      <c r="F245" s="5"/>
      <c r="G245" s="5"/>
      <c r="H245" s="5"/>
      <c r="I245" s="5"/>
      <c r="J245" s="5"/>
      <c r="K245" s="5"/>
      <c r="L245" s="5"/>
      <c r="M245" s="5"/>
      <c r="N245" s="5"/>
      <c r="O245" s="5"/>
      <c r="P245" s="5"/>
    </row>
    <row r="246" spans="2:16" x14ac:dyDescent="0.25">
      <c r="B246" s="5"/>
      <c r="C246" s="5"/>
      <c r="D246" s="5"/>
      <c r="E246" s="5"/>
      <c r="F246" s="5"/>
      <c r="G246" s="5"/>
      <c r="H246" s="5"/>
      <c r="I246" s="5"/>
      <c r="J246" s="5"/>
      <c r="K246" s="5"/>
      <c r="L246" s="5"/>
      <c r="M246" s="5"/>
      <c r="N246" s="5"/>
      <c r="O246" s="5"/>
      <c r="P246" s="5"/>
    </row>
    <row r="247" spans="2:16" x14ac:dyDescent="0.25">
      <c r="B247" s="5"/>
      <c r="C247" s="5"/>
      <c r="D247" s="5"/>
      <c r="E247" s="5"/>
      <c r="F247" s="5"/>
      <c r="G247" s="5"/>
      <c r="H247" s="5"/>
      <c r="I247" s="5"/>
      <c r="J247" s="5"/>
      <c r="K247" s="5"/>
      <c r="L247" s="5"/>
      <c r="M247" s="5"/>
      <c r="N247" s="5"/>
      <c r="O247" s="5"/>
      <c r="P247" s="5"/>
    </row>
  </sheetData>
  <mergeCells count="57">
    <mergeCell ref="B72:P73"/>
    <mergeCell ref="B165:D165"/>
    <mergeCell ref="O99:P99"/>
    <mergeCell ref="C144:D144"/>
    <mergeCell ref="E144:F144"/>
    <mergeCell ref="G144:H144"/>
    <mergeCell ref="I144:J144"/>
    <mergeCell ref="K144:L144"/>
    <mergeCell ref="M144:N144"/>
    <mergeCell ref="O144:P144"/>
    <mergeCell ref="C99:D99"/>
    <mergeCell ref="E99:F99"/>
    <mergeCell ref="G99:H99"/>
    <mergeCell ref="I99:J99"/>
    <mergeCell ref="G76:H76"/>
    <mergeCell ref="I76:J76"/>
    <mergeCell ref="K76:L76"/>
    <mergeCell ref="M76:N76"/>
    <mergeCell ref="B178:P179"/>
    <mergeCell ref="M30:N30"/>
    <mergeCell ref="O30:P30"/>
    <mergeCell ref="M53:N53"/>
    <mergeCell ref="O53:P53"/>
    <mergeCell ref="C53:D53"/>
    <mergeCell ref="E53:F53"/>
    <mergeCell ref="G53:H53"/>
    <mergeCell ref="I53:J53"/>
    <mergeCell ref="K53:L53"/>
    <mergeCell ref="C30:D30"/>
    <mergeCell ref="E30:F30"/>
    <mergeCell ref="G30:H30"/>
    <mergeCell ref="I30:J30"/>
    <mergeCell ref="K30:L30"/>
    <mergeCell ref="B49:P50"/>
    <mergeCell ref="S4:T4"/>
    <mergeCell ref="C18:D18"/>
    <mergeCell ref="B3:R4"/>
    <mergeCell ref="E18:F18"/>
    <mergeCell ref="G18:H18"/>
    <mergeCell ref="C9:E9"/>
    <mergeCell ref="C17:H17"/>
    <mergeCell ref="C76:D76"/>
    <mergeCell ref="B163:P164"/>
    <mergeCell ref="B95:P96"/>
    <mergeCell ref="B118:P119"/>
    <mergeCell ref="B140:P141"/>
    <mergeCell ref="O121:P121"/>
    <mergeCell ref="E121:F121"/>
    <mergeCell ref="G121:H121"/>
    <mergeCell ref="I121:J121"/>
    <mergeCell ref="K121:L121"/>
    <mergeCell ref="M121:N121"/>
    <mergeCell ref="M99:N99"/>
    <mergeCell ref="C121:D121"/>
    <mergeCell ref="K99:L99"/>
    <mergeCell ref="O76:P76"/>
    <mergeCell ref="E76:F7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8"/>
  <sheetViews>
    <sheetView showGridLines="0" workbookViewId="0">
      <selection activeCell="E14" sqref="E14"/>
    </sheetView>
  </sheetViews>
  <sheetFormatPr defaultColWidth="9.140625" defaultRowHeight="15" x14ac:dyDescent="0.25"/>
  <cols>
    <col min="2" max="2" width="24.42578125" bestFit="1" customWidth="1"/>
    <col min="3" max="5" width="10.42578125" customWidth="1"/>
  </cols>
  <sheetData>
    <row r="3" spans="2:12" x14ac:dyDescent="0.25">
      <c r="B3" s="422" t="s">
        <v>183</v>
      </c>
      <c r="C3" s="422"/>
      <c r="D3" s="422"/>
      <c r="E3" s="422"/>
      <c r="F3" s="6"/>
      <c r="G3" s="6"/>
      <c r="H3" s="6"/>
      <c r="I3" s="6"/>
      <c r="J3" s="6"/>
      <c r="K3" s="6"/>
      <c r="L3" s="6"/>
    </row>
    <row r="4" spans="2:12" ht="15.75" thickBot="1" x14ac:dyDescent="0.3">
      <c r="B4" s="423"/>
      <c r="C4" s="423"/>
      <c r="D4" s="423"/>
      <c r="E4" s="423"/>
      <c r="F4" s="424" t="s">
        <v>11</v>
      </c>
      <c r="G4" s="425"/>
      <c r="H4" s="6"/>
      <c r="I4" s="6"/>
      <c r="J4" s="6"/>
      <c r="K4" s="6"/>
      <c r="L4" s="6"/>
    </row>
    <row r="6" spans="2:12" x14ac:dyDescent="0.25">
      <c r="B6" s="3" t="s">
        <v>96</v>
      </c>
      <c r="C6" s="5"/>
      <c r="D6" s="5"/>
      <c r="E6" s="5"/>
      <c r="F6" s="5"/>
    </row>
    <row r="7" spans="2:12" x14ac:dyDescent="0.25">
      <c r="B7" s="5"/>
      <c r="C7" s="5"/>
      <c r="D7" s="5"/>
      <c r="E7" s="5"/>
      <c r="F7" s="5"/>
    </row>
    <row r="8" spans="2:12" x14ac:dyDescent="0.25">
      <c r="B8" s="137">
        <v>0</v>
      </c>
      <c r="C8" s="215" t="s">
        <v>288</v>
      </c>
      <c r="D8" s="216" t="s">
        <v>317</v>
      </c>
      <c r="E8" s="227" t="s">
        <v>318</v>
      </c>
      <c r="F8" s="5"/>
    </row>
    <row r="9" spans="2:12" x14ac:dyDescent="0.25">
      <c r="B9" s="39" t="s">
        <v>292</v>
      </c>
      <c r="C9" s="217">
        <v>8057</v>
      </c>
      <c r="D9" s="223">
        <v>8142</v>
      </c>
      <c r="E9" s="225">
        <v>-1.0436749565946424E-2</v>
      </c>
      <c r="F9" s="5"/>
    </row>
    <row r="10" spans="2:12" x14ac:dyDescent="0.25">
      <c r="B10" s="39" t="s">
        <v>293</v>
      </c>
      <c r="C10" s="219">
        <v>8606</v>
      </c>
      <c r="D10" s="218">
        <v>8298</v>
      </c>
      <c r="E10" s="226">
        <v>3.7117377681368913E-2</v>
      </c>
      <c r="F10" s="5"/>
    </row>
    <row r="11" spans="2:12" x14ac:dyDescent="0.25">
      <c r="B11" s="39" t="s">
        <v>294</v>
      </c>
      <c r="C11" s="219">
        <v>33225</v>
      </c>
      <c r="D11" s="218">
        <v>34332</v>
      </c>
      <c r="E11" s="226">
        <v>-3.2243970639636466E-2</v>
      </c>
      <c r="F11" s="5"/>
    </row>
    <row r="12" spans="2:12" x14ac:dyDescent="0.25">
      <c r="B12" s="39" t="s">
        <v>295</v>
      </c>
      <c r="C12" s="219">
        <v>6192</v>
      </c>
      <c r="D12" s="218">
        <v>6324</v>
      </c>
      <c r="E12" s="226">
        <v>-2.0872865275142316E-2</v>
      </c>
      <c r="F12" s="5"/>
    </row>
    <row r="13" spans="2:12" x14ac:dyDescent="0.25">
      <c r="B13" s="39" t="s">
        <v>75</v>
      </c>
      <c r="C13" s="219">
        <v>3160</v>
      </c>
      <c r="D13" s="218">
        <v>2989</v>
      </c>
      <c r="E13" s="220">
        <v>5.7209769153563128E-2</v>
      </c>
      <c r="F13" s="5"/>
    </row>
    <row r="14" spans="2:12" x14ac:dyDescent="0.25">
      <c r="B14" s="39" t="s">
        <v>296</v>
      </c>
      <c r="C14" s="221">
        <v>6683</v>
      </c>
      <c r="D14" s="224">
        <v>6632</v>
      </c>
      <c r="E14" s="222">
        <v>7.6899879372738233E-3</v>
      </c>
      <c r="F14" s="5"/>
    </row>
    <row r="15" spans="2:12" x14ac:dyDescent="0.25">
      <c r="B15" s="138" t="s">
        <v>50</v>
      </c>
      <c r="C15" s="244">
        <v>65923</v>
      </c>
      <c r="D15" s="244">
        <v>66717</v>
      </c>
      <c r="E15" s="139">
        <v>-1.190065576162147E-2</v>
      </c>
      <c r="F15" s="5"/>
    </row>
    <row r="16" spans="2:12" x14ac:dyDescent="0.25">
      <c r="B16" s="5"/>
      <c r="C16" s="5"/>
      <c r="D16" s="5"/>
      <c r="E16" s="5"/>
      <c r="F16" s="5"/>
    </row>
    <row r="17" spans="2:6" x14ac:dyDescent="0.25">
      <c r="B17" s="5"/>
      <c r="C17" s="5"/>
      <c r="D17" s="5"/>
      <c r="E17" s="5"/>
      <c r="F17" s="5"/>
    </row>
    <row r="18" spans="2:6" x14ac:dyDescent="0.25">
      <c r="B18" s="5"/>
      <c r="C18" s="5"/>
      <c r="D18" s="5"/>
      <c r="E18" s="5"/>
      <c r="F18" s="5"/>
    </row>
  </sheetData>
  <mergeCells count="2">
    <mergeCell ref="B3:E4"/>
    <mergeCell ref="F4:G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3.xml><?xml version="1.0" encoding="utf-8"?>
<ds:datastoreItem xmlns:ds="http://schemas.openxmlformats.org/officeDocument/2006/customXml" ds:itemID="{1D5BE25B-B911-45F1-924D-0851A54A15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Contact</vt:lpstr>
      <vt:lpstr>Index</vt:lpstr>
      <vt:lpstr>Macroscenario</vt:lpstr>
      <vt:lpstr>Generation</vt:lpstr>
      <vt:lpstr>I&amp;N</vt:lpstr>
      <vt:lpstr>Retail</vt:lpstr>
      <vt:lpstr>Enel X</vt:lpstr>
      <vt:lpstr>Financials</vt:lpstr>
      <vt:lpstr>Personnel</vt:lpstr>
      <vt:lpstr>Income Statement</vt:lpstr>
      <vt:lpstr>Balance Sheet</vt:lpstr>
      <vt:lpstr>Cash Flow</vt:lpstr>
      <vt:lpstr>Disclaimer</vt:lpstr>
      <vt:lpstr>'Balance Sheet'!Print_Area</vt:lpstr>
      <vt:lpstr>'Cash Flow'!Print_Area</vt:lpstr>
      <vt:lpstr>Contact!Print_Area</vt:lpstr>
      <vt:lpstr>'Income Statement'!Print_Area</vt:lpstr>
      <vt:lpstr>Index!Print_Area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SERENA</cp:lastModifiedBy>
  <cp:revision/>
  <dcterms:created xsi:type="dcterms:W3CDTF">2019-03-06T13:48:05Z</dcterms:created>
  <dcterms:modified xsi:type="dcterms:W3CDTF">2021-07-29T10:53:24Z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ies>
</file>