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enelcom.sharepoint.com/sites/test955/AFC IR/3. Results/2022/Q1 2022/FINAL/"/>
    </mc:Choice>
  </mc:AlternateContent>
  <xr:revisionPtr revIDLastSave="0" documentId="8_{F6B1FF24-B69C-4FA2-8A78-3B6BED4E3C67}" xr6:coauthVersionLast="47" xr6:coauthVersionMax="47" xr10:uidLastSave="{00000000-0000-0000-0000-000000000000}"/>
  <bookViews>
    <workbookView xWindow="-120" yWindow="-120" windowWidth="29040" windowHeight="15840" tabRatio="851" activeTab="7" xr2:uid="{00000000-000D-0000-FFFF-FFFF00000000}"/>
  </bookViews>
  <sheets>
    <sheet name="Contact" sheetId="20" r:id="rId1"/>
    <sheet name="Index" sheetId="8" r:id="rId2"/>
    <sheet name="Macroscenario" sheetId="1" r:id="rId3"/>
    <sheet name="Generation" sheetId="3" r:id="rId4"/>
    <sheet name="I&amp;N" sheetId="4" r:id="rId5"/>
    <sheet name="Retail" sheetId="5" r:id="rId6"/>
    <sheet name="Enel X" sheetId="22" r:id="rId7"/>
    <sheet name="Financials" sheetId="6" r:id="rId8"/>
    <sheet name="Personnel" sheetId="7" r:id="rId9"/>
    <sheet name="Income Statement" sheetId="32" r:id="rId10"/>
    <sheet name="Balance Sheet" sheetId="33" r:id="rId11"/>
    <sheet name="Cash Flow" sheetId="34" r:id="rId12"/>
    <sheet name="Disclaimer"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CAT1">[1]Formule!$G$1</definedName>
    <definedName name="_CAT2">[1]Formule!$H$1</definedName>
    <definedName name="_CAT3">[1]Formule!$I$1</definedName>
    <definedName name="_CAT4">[1]Formule!$J$1</definedName>
    <definedName name="_Feb03">[0]!Foglio1</definedName>
    <definedName name="_Feb04">[0]!Foglio1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eur">[7]Euro!$Y$3</definedName>
    <definedName name="EV__LASTREFTIME__" hidden="1">38597.6691666667</definedName>
    <definedName name="_xlnm.Extract">[2]PIANOINV!$C$1018:$BI$65536</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1">'Cash Flow'!$B$93</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_xlnm.Print_Area" localSheetId="10">'Balance Sheet'!$B$7:$E$46</definedName>
    <definedName name="_xlnm.Print_Area" localSheetId="11">'Cash Flow'!$B$6:$E$107</definedName>
    <definedName name="_xlnm.Print_Area" localSheetId="0">Contact!$A$2:$J$39</definedName>
    <definedName name="_xlnm.Print_Area" localSheetId="9">'Income Statement'!$B$6:$E$6</definedName>
    <definedName name="_xlnm.Print_Area" localSheetId="1">Index!$A$1:$F$54</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6" l="1"/>
  <c r="E18" i="6"/>
  <c r="C18" i="6"/>
  <c r="M53" i="6" l="1"/>
  <c r="K53" i="6"/>
  <c r="I53" i="6"/>
  <c r="G53" i="6"/>
  <c r="E53" i="6"/>
  <c r="C53" i="6"/>
  <c r="C76" i="6" l="1"/>
  <c r="C99" i="6" s="1"/>
  <c r="C121" i="6" s="1"/>
  <c r="C144" i="6" s="1"/>
  <c r="E76" i="6"/>
  <c r="E99" i="6" s="1"/>
  <c r="E121" i="6" s="1"/>
  <c r="E144" i="6" s="1"/>
  <c r="G76" i="6"/>
  <c r="G99" i="6" s="1"/>
  <c r="G121" i="6" s="1"/>
  <c r="G144" i="6" s="1"/>
  <c r="I76" i="6"/>
  <c r="I99" i="6" s="1"/>
  <c r="I121" i="6" s="1"/>
  <c r="I144" i="6" s="1"/>
  <c r="K99" i="6"/>
  <c r="K121" i="6" s="1"/>
  <c r="K144" i="6" s="1"/>
  <c r="K76" i="6"/>
  <c r="M76" i="6"/>
  <c r="M99" i="6" s="1"/>
  <c r="M121" i="6" s="1"/>
  <c r="M144" i="6" s="1"/>
  <c r="D54" i="6"/>
  <c r="D77" i="6" s="1"/>
  <c r="C54" i="6"/>
  <c r="C77" i="6" s="1"/>
  <c r="F54" i="6"/>
  <c r="F77" i="6" s="1"/>
  <c r="D100" i="6" l="1"/>
  <c r="C100" i="6"/>
  <c r="G54" i="6" l="1"/>
  <c r="G77" i="6" s="1"/>
  <c r="E54" i="6"/>
  <c r="E77" i="6" s="1"/>
  <c r="J54" i="6"/>
  <c r="J77" i="6" s="1"/>
  <c r="H54" i="6"/>
  <c r="H77" i="6" s="1"/>
  <c r="C122" i="6"/>
  <c r="C145" i="6"/>
  <c r="E100" i="6"/>
  <c r="D122" i="6"/>
  <c r="D145" i="6"/>
  <c r="F100" i="6"/>
  <c r="I54" i="6"/>
  <c r="I77" i="6" s="1"/>
  <c r="L54" i="6"/>
  <c r="L77" i="6" s="1"/>
  <c r="G100" i="6" l="1"/>
  <c r="E122" i="6"/>
  <c r="E145" i="6"/>
  <c r="F167" i="6"/>
  <c r="F122" i="6"/>
  <c r="H100" i="6"/>
  <c r="F145" i="6"/>
  <c r="G167" i="6"/>
  <c r="K54" i="6"/>
  <c r="K77" i="6" s="1"/>
  <c r="H145" i="6" l="1"/>
  <c r="J145" i="6" s="1"/>
  <c r="L145" i="6" s="1"/>
  <c r="N145" i="6" s="1"/>
  <c r="P145" i="6" s="1"/>
  <c r="J167" i="6"/>
  <c r="H122" i="6"/>
  <c r="J100" i="6"/>
  <c r="I167" i="6"/>
  <c r="G145" i="6"/>
  <c r="I145" i="6" s="1"/>
  <c r="K145" i="6" s="1"/>
  <c r="M145" i="6" s="1"/>
  <c r="O145" i="6" s="1"/>
  <c r="P31" i="6"/>
  <c r="N54" i="6"/>
  <c r="N77" i="6" s="1"/>
  <c r="P77" i="6" s="1"/>
  <c r="G122" i="6"/>
  <c r="I100" i="6"/>
  <c r="J122" i="6" l="1"/>
  <c r="L100" i="6"/>
  <c r="P54" i="6"/>
  <c r="M54" i="6"/>
  <c r="M77" i="6" s="1"/>
  <c r="O77" i="6" s="1"/>
  <c r="O31" i="6"/>
  <c r="I122" i="6"/>
  <c r="K100" i="6"/>
  <c r="O54" i="6" l="1"/>
  <c r="K122" i="6"/>
  <c r="M100" i="6"/>
  <c r="N100" i="6"/>
  <c r="L122" i="6"/>
  <c r="O100" i="6" l="1"/>
  <c r="O122" i="6" s="1"/>
  <c r="M122" i="6"/>
  <c r="N122" i="6"/>
  <c r="P100" i="6"/>
  <c r="P122" i="6" s="1"/>
</calcChain>
</file>

<file path=xl/sharedStrings.xml><?xml version="1.0" encoding="utf-8"?>
<sst xmlns="http://schemas.openxmlformats.org/spreadsheetml/2006/main" count="621" uniqueCount="274">
  <si>
    <t>Investor Relations Team</t>
  </si>
  <si>
    <t>investor.relations@enel.com</t>
  </si>
  <si>
    <t>+39 06 8305 7975</t>
  </si>
  <si>
    <t>Website</t>
  </si>
  <si>
    <t>www.enel.com/investors</t>
  </si>
  <si>
    <t>Index</t>
  </si>
  <si>
    <t>1. Macroscenario</t>
  </si>
  <si>
    <t>Click through index</t>
  </si>
  <si>
    <t>2. Global Power Generation</t>
  </si>
  <si>
    <t>3. Global I&amp;N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</si>
  <si>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</si>
  <si>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</si>
  <si>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</si>
  <si>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</si>
  <si>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</si>
  <si>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</si>
  <si>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</si>
  <si>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</si>
  <si>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</si>
  <si>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</si>
  <si>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</si>
  <si>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</si>
  <si>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</si>
  <si>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</si>
  <si>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</si>
  <si>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Russia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</si>
  <si>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</si>
  <si>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</si>
  <si>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</si>
  <si>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</si>
  <si>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</si>
  <si>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</si>
  <si>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</si>
  <si>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</si>
  <si>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</si>
  <si>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</si>
  <si>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</si>
  <si>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</si>
  <si>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</si>
  <si>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</si>
  <si>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</si>
  <si>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</si>
  <si>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</si>
  <si>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</si>
  <si>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</si>
  <si>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</si>
  <si>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</si>
  <si>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</si>
  <si>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</si>
  <si>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</si>
  <si>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</si>
  <si>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</si>
  <si>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</si>
  <si>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Group total additional capacity</t>
  </si>
  <si>
    <t xml:space="preserve">MW </t>
  </si>
  <si>
    <t>3. Global Infrastructure &amp; Networks</t>
  </si>
  <si>
    <t>Power &amp; Gas customers and volumes</t>
  </si>
  <si>
    <t>Power</t>
  </si>
  <si>
    <t>Gas</t>
  </si>
  <si>
    <t>Baseload power price (€/MWh)</t>
  </si>
  <si>
    <t>Baseload price</t>
  </si>
  <si>
    <t>Italy (€/MWh)</t>
  </si>
  <si>
    <t>Iberia (€/MWh)</t>
  </si>
  <si>
    <t>Production sold forward</t>
  </si>
  <si>
    <t>price</t>
  </si>
  <si>
    <t>%</t>
  </si>
  <si>
    <t>Brazil (USD/MWh)</t>
  </si>
  <si>
    <t>Chile (USD/MWh)</t>
  </si>
  <si>
    <t>Colombia (USD/MWh)</t>
  </si>
  <si>
    <t>Peru (USD/MWh)</t>
  </si>
  <si>
    <t>Conventional Generation &amp; Global Trading</t>
  </si>
  <si>
    <t xml:space="preserve">Infrastructure 
&amp; Networks </t>
  </si>
  <si>
    <t>EGP</t>
  </si>
  <si>
    <t xml:space="preserve">Retail </t>
  </si>
  <si>
    <t>Enel X</t>
  </si>
  <si>
    <t xml:space="preserve">Services 
&amp; Other </t>
  </si>
  <si>
    <t>Other</t>
  </si>
  <si>
    <t xml:space="preserve">Rest of Europe </t>
  </si>
  <si>
    <t xml:space="preserve">1. Rounded figures
</t>
  </si>
  <si>
    <t xml:space="preserve">Other </t>
  </si>
  <si>
    <t>∆ yoy</t>
  </si>
  <si>
    <t>EBITDA</t>
  </si>
  <si>
    <t>D&amp;A</t>
  </si>
  <si>
    <t>EBIT</t>
  </si>
  <si>
    <t>Net financial charges</t>
  </si>
  <si>
    <t>Net income from equity investments using equity method</t>
  </si>
  <si>
    <t>EBT</t>
  </si>
  <si>
    <t>Income tax</t>
  </si>
  <si>
    <t>Net income</t>
  </si>
  <si>
    <t>Minorities</t>
  </si>
  <si>
    <t>Group net income</t>
  </si>
  <si>
    <t>D&amp;A reported (€mn)</t>
  </si>
  <si>
    <t>Debt Structure by instrument (€bn)</t>
  </si>
  <si>
    <t>Headcount</t>
  </si>
  <si>
    <t>INCOME STATEMENT (€mn)</t>
  </si>
  <si>
    <t>Depreciation, amortization and other impairment losses</t>
  </si>
  <si>
    <t>Income taxes</t>
  </si>
  <si>
    <t>-</t>
  </si>
  <si>
    <t>Attributable to non-controlling interests</t>
  </si>
  <si>
    <t>BALANCE SHEET (€mn)</t>
  </si>
  <si>
    <t>ASSETS</t>
  </si>
  <si>
    <t>Non-current assets</t>
  </si>
  <si>
    <t>Current assets</t>
  </si>
  <si>
    <t>TOTAL ASSETS</t>
  </si>
  <si>
    <t>Non-current liabilities</t>
  </si>
  <si>
    <t>Current liabilities</t>
  </si>
  <si>
    <t>Liabilities included in disposal groups classified as held for sale</t>
  </si>
  <si>
    <t>CASH FLOW (€mn)</t>
  </si>
  <si>
    <t>Adjustments for:</t>
  </si>
  <si>
    <t>Changes in net working capital:</t>
  </si>
  <si>
    <t>- Inventories</t>
  </si>
  <si>
    <t xml:space="preserve">- Trade receivables </t>
  </si>
  <si>
    <t>- Trade payables</t>
  </si>
  <si>
    <t>Investments in entities (or business units) less cash and cash equivalents acquired</t>
  </si>
  <si>
    <t>(Increase)/Decrease in other investing activities</t>
  </si>
  <si>
    <t>Dividends and interim dividends paid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</si>
  <si>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</si>
  <si>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</si>
  <si>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</si>
  <si>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t>Ordinary EBITDA (€mn)</t>
  </si>
  <si>
    <t>Investor Relations App</t>
  </si>
  <si>
    <t>5. Enel X</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</si>
  <si>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</si>
  <si>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</si>
  <si>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</si>
  <si>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</si>
  <si>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</si>
  <si>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</si>
  <si>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</si>
  <si>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</si>
  <si>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</si>
  <si>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</si>
  <si>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</si>
  <si>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Other</t>
    </r>
    <r>
      <rPr>
        <vertAlign val="superscript"/>
        <sz val="11"/>
        <color theme="1" tint="0.34998626667073579"/>
        <rFont val="Calibri"/>
        <family val="2"/>
        <scheme val="minor"/>
      </rPr>
      <t>3</t>
    </r>
  </si>
  <si>
    <r>
      <t>Africa, Asia &amp; Oceania</t>
    </r>
    <r>
      <rPr>
        <b/>
        <vertAlign val="superscript"/>
        <sz val="11"/>
        <rFont val="Calibri"/>
        <family val="2"/>
        <scheme val="minor"/>
      </rPr>
      <t>4</t>
    </r>
  </si>
  <si>
    <r>
      <t>Smart meters (mn)</t>
    </r>
    <r>
      <rPr>
        <b/>
        <vertAlign val="superscript"/>
        <sz val="11"/>
        <color rgb="FFFFFFFF"/>
        <rFont val="Calibri"/>
        <family val="2"/>
        <scheme val="minor"/>
      </rPr>
      <t>1</t>
    </r>
  </si>
  <si>
    <r>
      <t>Italy (€/MWh)</t>
    </r>
    <r>
      <rPr>
        <b/>
        <vertAlign val="superscript"/>
        <sz val="11"/>
        <color rgb="FFFFFFFF"/>
        <rFont val="Calibri"/>
        <family val="2"/>
        <scheme val="minor"/>
      </rPr>
      <t>1</t>
    </r>
  </si>
  <si>
    <r>
      <t>Iberia (€/MWh)</t>
    </r>
    <r>
      <rPr>
        <b/>
        <vertAlign val="superscript"/>
        <sz val="11"/>
        <color rgb="FFFFFFFF"/>
        <rFont val="Calibri"/>
        <family val="2"/>
        <scheme val="minor"/>
      </rPr>
      <t>1</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</si>
  <si>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</si>
  <si>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</si>
  <si>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</si>
  <si>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</si>
  <si>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</si>
  <si>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</si>
  <si>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r>
      <t>Electricity Demand (TWh)</t>
    </r>
    <r>
      <rPr>
        <b/>
        <vertAlign val="superscript"/>
        <sz val="11"/>
        <color theme="0"/>
        <rFont val="Calibri"/>
        <family val="2"/>
        <scheme val="minor"/>
      </rPr>
      <t>2</t>
    </r>
  </si>
  <si>
    <t>Customers (mn)</t>
  </si>
  <si>
    <r>
      <t>Volumes</t>
    </r>
    <r>
      <rPr>
        <b/>
        <vertAlign val="superscript"/>
        <sz val="11"/>
        <color rgb="FFFFFFFF"/>
        <rFont val="Calibri"/>
        <family val="2"/>
        <scheme val="minor"/>
      </rPr>
      <t>1</t>
    </r>
    <r>
      <rPr>
        <b/>
        <sz val="11"/>
        <color rgb="FFFFFFFF"/>
        <rFont val="Calibri"/>
        <family val="2"/>
        <scheme val="minor"/>
      </rPr>
      <t xml:space="preserve">  (TWh)</t>
    </r>
  </si>
  <si>
    <t>1. Net of energy losses</t>
  </si>
  <si>
    <t>Street lighting (mn)</t>
  </si>
  <si>
    <t>Demand Response (GW)</t>
  </si>
  <si>
    <t>1. Other refers to interoperability points in Europe</t>
  </si>
  <si>
    <t>7. Income Statement</t>
  </si>
  <si>
    <t>8. Balance Sheet</t>
  </si>
  <si>
    <t>9. Cash Flow</t>
  </si>
  <si>
    <t>Pre-tax profit</t>
  </si>
  <si>
    <t>Profit/(Loss) from discontinued operations</t>
  </si>
  <si>
    <t>Attributable to owners of the Parent</t>
  </si>
  <si>
    <t>TOTAL LIABILITIES AND EQUITY</t>
  </si>
  <si>
    <t>- Other contract liabilities</t>
  </si>
  <si>
    <t>- Other contract assets</t>
  </si>
  <si>
    <t>New long-term borrowings</t>
  </si>
  <si>
    <t>Repayments of borrowings</t>
  </si>
  <si>
    <t>Issues/(Redemptions) of hybrid bonds</t>
  </si>
  <si>
    <t>1. Rounded figures</t>
  </si>
  <si>
    <t xml:space="preserve">1. Rounded figures
</t>
  </si>
  <si>
    <t>Cash flows from operating activities (A)</t>
  </si>
  <si>
    <t>Cash flows used in investing activities (B)</t>
  </si>
  <si>
    <t>Impact of exchange rate fluctuations on cash and cash equivalents (D)</t>
  </si>
  <si>
    <t>Increase/(Decrease) in cash and cash equivalents (A+B+C+D)</t>
  </si>
  <si>
    <t>BESS</t>
  </si>
  <si>
    <t>1. Includes Panama, Guatemala and Costa Rica
2. Includes Greece and Germany
3. Includes Australia, South Africa, India and Zambia</t>
  </si>
  <si>
    <t>Grid customers (mn)</t>
  </si>
  <si>
    <r>
      <t>Electricity distributed</t>
    </r>
    <r>
      <rPr>
        <b/>
        <vertAlign val="superscript"/>
        <sz val="11"/>
        <color rgb="FFFFFFFF"/>
        <rFont val="Calibri"/>
        <family val="2"/>
        <scheme val="minor"/>
      </rPr>
      <t xml:space="preserve">1 </t>
    </r>
    <r>
      <rPr>
        <b/>
        <sz val="11"/>
        <color rgb="FFFFFFFF"/>
        <rFont val="Calibri"/>
        <family val="2"/>
        <scheme val="minor"/>
      </rPr>
      <t>(TWh)</t>
    </r>
  </si>
  <si>
    <t>1. Average hedge price; whosale price for Italy and Spain</t>
  </si>
  <si>
    <t>Storage BTM (MW)</t>
  </si>
  <si>
    <t>Net income/(expense) from hyperinflation</t>
  </si>
  <si>
    <t>Volumes  (bscm)</t>
  </si>
  <si>
    <r>
      <t>Charging Points</t>
    </r>
    <r>
      <rPr>
        <b/>
        <vertAlign val="superscript"/>
        <sz val="11"/>
        <color rgb="FFFFFFFF"/>
        <rFont val="Calibri"/>
        <family val="2"/>
        <scheme val="minor"/>
      </rPr>
      <t>1,2</t>
    </r>
    <r>
      <rPr>
        <b/>
        <sz val="11"/>
        <color rgb="FFFFFFFF"/>
        <rFont val="Calibri"/>
        <family val="2"/>
        <scheme val="minor"/>
      </rPr>
      <t xml:space="preserve"> (k)</t>
    </r>
  </si>
  <si>
    <r>
      <t>Electric buses</t>
    </r>
    <r>
      <rPr>
        <b/>
        <vertAlign val="superscript"/>
        <sz val="11"/>
        <color rgb="FFFFFFFF"/>
        <rFont val="Calibri"/>
        <family val="2"/>
      </rPr>
      <t>2</t>
    </r>
    <r>
      <rPr>
        <b/>
        <sz val="11"/>
        <color rgb="FFFFFFFF"/>
        <rFont val="Calibri"/>
        <family val="2"/>
        <scheme val="minor"/>
      </rPr>
      <t xml:space="preserve"> (#)</t>
    </r>
  </si>
  <si>
    <t>1.  Q1 2021 restated</t>
  </si>
  <si>
    <t>2. Q1 2021 restated</t>
  </si>
  <si>
    <t>1. Excludes managed capacity
2. Includes Panama, Guatemala and Costa Rica
3. Includes Greece and Germany
4. Includes Australia, South Africa, India and Zambia</t>
  </si>
  <si>
    <t>Q1 2021</t>
  </si>
  <si>
    <t>Financial expense</t>
  </si>
  <si>
    <t>Profit from continuing operations</t>
  </si>
  <si>
    <t>- Property, plant and equipment and intangible assets</t>
  </si>
  <si>
    <t>- Goodwill</t>
  </si>
  <si>
    <t>- Equity-accounted investments</t>
  </si>
  <si>
    <r>
      <t xml:space="preserve">- Other non-current assets </t>
    </r>
    <r>
      <rPr>
        <vertAlign val="superscript"/>
        <sz val="10"/>
        <rFont val="Arial"/>
        <family val="2"/>
      </rPr>
      <t>(1)</t>
    </r>
  </si>
  <si>
    <t>Total non-current assets</t>
  </si>
  <si>
    <t xml:space="preserve">- Inventories </t>
  </si>
  <si>
    <t>- Trade receivables</t>
  </si>
  <si>
    <t>- Cash and cash equivalents</t>
  </si>
  <si>
    <r>
      <t xml:space="preserve">- Other current assets </t>
    </r>
    <r>
      <rPr>
        <vertAlign val="superscript"/>
        <sz val="10"/>
        <rFont val="Arial"/>
        <family val="2"/>
      </rPr>
      <t>(2)</t>
    </r>
  </si>
  <si>
    <t>Total current assets</t>
  </si>
  <si>
    <t>Assets classified held for sale</t>
  </si>
  <si>
    <t>LIABILITIES AND SHAREHOLDERS’ EQUITY</t>
  </si>
  <si>
    <t>- Equity attributable to the owners of the Parent</t>
  </si>
  <si>
    <t>- Non-controlling interests</t>
  </si>
  <si>
    <t xml:space="preserve"> Total equity</t>
  </si>
  <si>
    <t>- Long-term borrowings</t>
  </si>
  <si>
    <t>- Provisions and deferred tax liabilities</t>
  </si>
  <si>
    <t>- Other non-current liabilities</t>
  </si>
  <si>
    <t>Total non-current liabilities</t>
  </si>
  <si>
    <t>- Short-term borrowings and current portion of long-term borrowings</t>
  </si>
  <si>
    <t>- Other current liabilities</t>
  </si>
  <si>
    <t>Total current liabilities</t>
  </si>
  <si>
    <t>TOTAL LIABILITIES</t>
  </si>
  <si>
    <t>Interest income/(expense) and other financial income/(expense) and income paid and collected</t>
  </si>
  <si>
    <t>Other changes</t>
  </si>
  <si>
    <t>Investments in property, plant and equipment, intangible assets and non-current contract assets</t>
  </si>
  <si>
    <t>Disposals of entities (or business unit) less cash and cash equivalents sold</t>
  </si>
  <si>
    <t>Other changes in net financial debt</t>
  </si>
  <si>
    <t>Payments for acquisition of equity investments without change of control and other transactions in non-controlling interests</t>
  </si>
  <si>
    <t>Cash flows from/(used in) financing activities (C)</t>
  </si>
  <si>
    <t>Q1 2022</t>
  </si>
  <si>
    <t>at Mar. 31, 2022</t>
  </si>
  <si>
    <t>at Dec. 31, 2021</t>
  </si>
  <si>
    <t>Share of profit/(loss) of equity-acocunted investments</t>
  </si>
  <si>
    <t>Profit for the period (owners of the Parent and non-controlling interests)</t>
  </si>
  <si>
    <t>Earnings per share</t>
  </si>
  <si>
    <t>Basic earnings per share</t>
  </si>
  <si>
    <t>Basic earnings per share from continuing operations</t>
  </si>
  <si>
    <t>Basic earnings per share from discontinued operations</t>
  </si>
  <si>
    <t>Diluted earnings per share</t>
  </si>
  <si>
    <t>Diluted earnings per share from continuing operations</t>
  </si>
  <si>
    <t>Diluted earnings per share from discontinued operations</t>
  </si>
  <si>
    <t xml:space="preserve">                                                  -   </t>
  </si>
  <si>
    <t xml:space="preserve">                                                          -   </t>
  </si>
  <si>
    <t>0,14</t>
  </si>
  <si>
    <t>0,12</t>
  </si>
  <si>
    <r>
      <t xml:space="preserve">Total revenue </t>
    </r>
    <r>
      <rPr>
        <vertAlign val="superscript"/>
        <sz val="8"/>
        <rFont val="Arial"/>
        <family val="2"/>
      </rPr>
      <t>(1)(2)</t>
    </r>
  </si>
  <si>
    <r>
      <t xml:space="preserve">Total costs </t>
    </r>
    <r>
      <rPr>
        <vertAlign val="superscript"/>
        <sz val="8"/>
        <rFont val="Arial"/>
        <family val="2"/>
      </rPr>
      <t>(1)</t>
    </r>
  </si>
  <si>
    <r>
      <t xml:space="preserve">Net results from commodity derivatives </t>
    </r>
    <r>
      <rPr>
        <vertAlign val="superscript"/>
        <sz val="8"/>
        <rFont val="Arial"/>
        <family val="2"/>
      </rPr>
      <t>(1)</t>
    </r>
  </si>
  <si>
    <r>
      <t xml:space="preserve">Operating profit </t>
    </r>
    <r>
      <rPr>
        <b/>
        <vertAlign val="superscript"/>
        <sz val="8"/>
        <rFont val="Arial"/>
        <family val="2"/>
      </rPr>
      <t>(2)</t>
    </r>
  </si>
  <si>
    <r>
      <t xml:space="preserve">Financial income </t>
    </r>
    <r>
      <rPr>
        <vertAlign val="superscript"/>
        <sz val="8"/>
        <rFont val="Arial"/>
        <family val="2"/>
      </rPr>
      <t>(2)</t>
    </r>
  </si>
  <si>
    <r>
      <t xml:space="preserve">Total net financial income/(expense) </t>
    </r>
    <r>
      <rPr>
        <b/>
        <vertAlign val="superscript"/>
        <sz val="8"/>
        <rFont val="Arial"/>
        <family val="2"/>
      </rPr>
      <t>(2)</t>
    </r>
  </si>
  <si>
    <t>(1) Of which long-term financial receivables and other securities at March 31, 2022 for €2,432 million (€2,289 million at December 31, 2021) and €414 million (€403 million at December 31, 2021), respectively.
(2) Of which current portion of long-term financial receivables, short-term financial receivables and other securities at March 31, 2022 for €1,746 million (€1,538 million at December 31, 2021), €5,932 million (€6,481 million at December 31, 2021) and €75 million (€88 million at December 31, 2021), respectively.</t>
  </si>
  <si>
    <t>Net impairment/(reversals) of trade receivables and other receivables</t>
  </si>
  <si>
    <r>
      <t xml:space="preserve">Net financial (income)/expense </t>
    </r>
    <r>
      <rPr>
        <vertAlign val="superscript"/>
        <sz val="8"/>
        <rFont val="Arial"/>
        <family val="2"/>
      </rPr>
      <t>(1)</t>
    </r>
  </si>
  <si>
    <t>Net (gains)/losses from equity-accounted investments</t>
  </si>
  <si>
    <t>Coupons paid to holders of hybrid bonds</t>
  </si>
  <si>
    <r>
      <t xml:space="preserve">Cash and cash equivalents at beginning of the period </t>
    </r>
    <r>
      <rPr>
        <vertAlign val="superscript"/>
        <sz val="9.8000000000000007"/>
        <rFont val="Arial"/>
        <family val="2"/>
      </rPr>
      <t>(2)</t>
    </r>
  </si>
  <si>
    <r>
      <t xml:space="preserve">Cash and cash equivalents at the end of the period </t>
    </r>
    <r>
      <rPr>
        <vertAlign val="superscript"/>
        <sz val="9.8000000000000007"/>
        <rFont val="Arial"/>
        <family val="2"/>
      </rPr>
      <t>(3)</t>
    </r>
  </si>
  <si>
    <r>
      <t xml:space="preserve">- Other assets/liabilities </t>
    </r>
    <r>
      <rPr>
        <vertAlign val="superscript"/>
        <sz val="8"/>
        <rFont val="Arial"/>
        <family val="2"/>
      </rPr>
      <t>(1)</t>
    </r>
  </si>
  <si>
    <t>(1) For comparative purposes only, in first quarter 2021 the component recognized through profit or loss deriving from the remeasurement at fair value of the financial assets connected with service concession arrangements involving distribution operations in Brazil falling within the scope of IFRIC 12 was reclassified from financial income to revenue. The latter classification did not have an impact on cash flows from operating activities.                                                                                                                                                                                                                               
(2) Of which cash and cash equivalents equal to €8,858 million at January 1, 2022 (€5,906 million at January 1, 2021), short-term securities equal to €88 million at January 1, 2022 (€67 million at January 1, 2021) and cash and cash equivalents pertaining to “Assets held for sale” in the amount of €44 million at January 1, 2022 (€29 million at January 1, 2021).
(3) Of which cash and cash equivalents equal to €6,373 million at March 31, 2022 (€5,138 million at March 31, 2021), short-term securities equal to €75 million at March 31, 2022 (€74 million at March 31, 2021) and cash and cash equivalents pertaining to “Assets held for sale” in the amount of €68 million at March 31, 2022 (€22 million at March 31, 2021).</t>
  </si>
  <si>
    <t xml:space="preserve">(1) The figures for the first three months of 2021 have been adjusted, solely for comparative purposes, to take into account the effects of the different classification resulting from the measurement at fair value, at the end of the period, of outstanding contracts for the purchase and sale of commodities settled with physical delivery; this different classification did not affect the Operating profit.
(2) For comparative purposes only, a reclassification was made from financial income to revenues for an amount of 40 million euros in first quarter 2021 of the component recognized in the income statement linked to the remeasurement at fair value of financial assets related to the service in concession of distribution activities in Brazil falling within the scope of IFRIC 12. This last classification had an effect of the same amount on the Operating profit. 
</t>
  </si>
  <si>
    <r>
      <t>1. As of March 31</t>
    </r>
    <r>
      <rPr>
        <vertAlign val="superscript"/>
        <sz val="11"/>
        <color theme="0" tint="-0.34998626667073579"/>
        <rFont val="Calibri"/>
        <family val="2"/>
      </rPr>
      <t>st</t>
    </r>
    <r>
      <rPr>
        <sz val="11"/>
        <color theme="0" tint="-0.34998626667073579"/>
        <rFont val="Calibri"/>
        <family val="2"/>
        <scheme val="minor"/>
      </rPr>
      <t>, 2022
2. Based on Enel countries</t>
    </r>
  </si>
  <si>
    <t>Generation and Trading</t>
  </si>
  <si>
    <t>Enel Green Power</t>
  </si>
  <si>
    <t>Distribution</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</si>
  <si>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</si>
  <si>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</si>
  <si>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</si>
  <si>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</si>
  <si>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</si>
  <si>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</si>
  <si>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</si>
  <si>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</si>
  <si>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</si>
  <si>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</si>
  <si>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</si>
  <si>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</si>
  <si>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</si>
  <si>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</si>
  <si>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</si>
  <si>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</si>
  <si>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</si>
  <si>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</si>
  <si>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</si>
  <si>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Third Parties </t>
  </si>
  <si>
    <t>Net Debt – Intercompany</t>
  </si>
  <si>
    <t xml:space="preserve">Net Debt – Group View </t>
  </si>
  <si>
    <t>FY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</si>
</sst>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_-* #,##0_-;\-* #,##0_-;_-* &quot;-&quot;??_-;_-@_-"/>
    <numFmt numFmtId="174" formatCode="#,##0_ ;\-#,##0\ "/>
    <numFmt numFmtId="175" formatCode="#,##0.00;\(#,##0.00\);\-"/>
  </numFmts>
  <fonts count="6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1"/>
      <color indexed="8"/>
      <name val="Calibri"/>
      <family val="2"/>
    </font>
    <font>
      <sz val="10"/>
      <name val="Arial"/>
      <family val="2"/>
    </font>
    <font>
      <i/>
      <sz val="11"/>
      <color theme="1"/>
      <name val="Calibri"/>
      <family val="2"/>
      <scheme val="minor"/>
    </font>
    <font>
      <i/>
      <sz val="11"/>
      <color theme="1"/>
      <name val="Calibri"/>
      <family val="2"/>
    </font>
    <font>
      <b/>
      <sz val="7.5"/>
      <color rgb="FF000000"/>
      <name val="Arial"/>
      <family val="2"/>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rgb="FFA6A6A6"/>
      <name val="Calibri"/>
      <family val="2"/>
      <scheme val="minor"/>
    </font>
    <font>
      <b/>
      <sz val="14"/>
      <color theme="1"/>
      <name val="Arial"/>
      <family val="2"/>
    </font>
    <font>
      <b/>
      <vertAlign val="superscript"/>
      <sz val="11"/>
      <color theme="0"/>
      <name val="Calibri"/>
      <family val="2"/>
      <scheme val="minor"/>
    </font>
    <font>
      <b/>
      <sz val="11"/>
      <color theme="0"/>
      <name val="Arial"/>
      <family val="2"/>
    </font>
    <font>
      <b/>
      <sz val="10"/>
      <color theme="0"/>
      <name val="Arial"/>
      <family val="2"/>
    </font>
    <font>
      <b/>
      <sz val="10"/>
      <name val="Arial"/>
      <family val="2"/>
    </font>
    <font>
      <i/>
      <sz val="10"/>
      <name val="Arial"/>
      <family val="2"/>
    </font>
    <font>
      <b/>
      <i/>
      <sz val="10"/>
      <name val="Arial"/>
      <family val="2"/>
    </font>
    <font>
      <vertAlign val="superscript"/>
      <sz val="11"/>
      <color theme="0" tint="-0.34998626667073579"/>
      <name val="Calibri"/>
      <family val="2"/>
    </font>
    <font>
      <sz val="11"/>
      <color theme="0"/>
      <name val="Arial"/>
      <family val="2"/>
    </font>
    <font>
      <b/>
      <sz val="11"/>
      <name val="Arial"/>
      <family val="2"/>
    </font>
    <font>
      <sz val="11"/>
      <name val="Arial"/>
      <family val="2"/>
    </font>
    <font>
      <b/>
      <sz val="10"/>
      <color theme="1"/>
      <name val="Arial"/>
      <family val="2"/>
    </font>
    <font>
      <sz val="8"/>
      <color theme="1"/>
      <name val="Arial"/>
      <family val="2"/>
    </font>
    <font>
      <i/>
      <sz val="10"/>
      <color theme="1"/>
      <name val="Arial"/>
      <family val="2"/>
    </font>
    <font>
      <sz val="10"/>
      <color theme="1"/>
      <name val="Arial"/>
      <family val="2"/>
    </font>
    <font>
      <i/>
      <sz val="11"/>
      <name val="Arial"/>
      <family val="2"/>
    </font>
    <font>
      <b/>
      <vertAlign val="superscript"/>
      <sz val="11"/>
      <color rgb="FFFFFFFF"/>
      <name val="Calibri"/>
      <family val="2"/>
    </font>
    <font>
      <sz val="10"/>
      <color theme="0"/>
      <name val="Arial"/>
      <family val="2"/>
    </font>
    <font>
      <sz val="8"/>
      <color theme="0" tint="-0.34998626667073579"/>
      <name val="Arial"/>
      <family val="2"/>
    </font>
    <font>
      <vertAlign val="superscript"/>
      <sz val="10"/>
      <name val="Arial"/>
      <family val="2"/>
    </font>
    <font>
      <vertAlign val="superscript"/>
      <sz val="9.8000000000000007"/>
      <name val="Arial"/>
      <family val="2"/>
    </font>
    <font>
      <b/>
      <sz val="12"/>
      <color theme="1"/>
      <name val="Arial"/>
      <family val="2"/>
    </font>
    <font>
      <vertAlign val="superscript"/>
      <sz val="8"/>
      <name val="Arial"/>
      <family val="2"/>
    </font>
    <font>
      <b/>
      <vertAlign val="superscript"/>
      <sz val="8"/>
      <name val="Arial"/>
      <family val="2"/>
    </font>
  </fonts>
  <fills count="12">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s>
  <borders count="91">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style="thin">
        <color theme="0"/>
      </left>
      <right style="thin">
        <color theme="0" tint="-0.14999847407452621"/>
      </right>
      <top style="thin">
        <color theme="0"/>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style="thin">
        <color theme="0"/>
      </left>
      <right style="thin">
        <color theme="0" tint="-0.14999847407452621"/>
      </right>
      <top/>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style="thin">
        <color theme="0"/>
      </left>
      <right/>
      <top/>
      <bottom style="thin">
        <color rgb="FFC6C6C6"/>
      </bottom>
      <diagonal/>
    </border>
    <border>
      <left style="thin">
        <color theme="0"/>
      </left>
      <right style="thin">
        <color theme="0"/>
      </right>
      <top style="thin">
        <color theme="0" tint="-0.14999847407452621"/>
      </top>
      <bottom style="thin">
        <color theme="0" tint="-0.14999847407452621"/>
      </bottom>
      <diagonal/>
    </border>
    <border>
      <left style="thin">
        <color theme="0"/>
      </left>
      <right style="thin">
        <color theme="0"/>
      </right>
      <top/>
      <bottom style="thin">
        <color theme="0" tint="-0.14999847407452621"/>
      </bottom>
      <diagonal/>
    </border>
    <border>
      <left/>
      <right style="thin">
        <color theme="0"/>
      </right>
      <top/>
      <bottom style="thin">
        <color theme="0" tint="-0.14999847407452621"/>
      </bottom>
      <diagonal/>
    </border>
    <border>
      <left style="thin">
        <color theme="0"/>
      </left>
      <right style="thin">
        <color theme="0" tint="-0.14999847407452621"/>
      </right>
      <top/>
      <bottom style="thin">
        <color theme="0" tint="-0.14999847407452621"/>
      </bottom>
      <diagonal/>
    </border>
    <border>
      <left style="thin">
        <color theme="0"/>
      </left>
      <right style="thin">
        <color theme="0"/>
      </right>
      <top style="thin">
        <color theme="0"/>
      </top>
      <bottom style="thin">
        <color theme="0" tint="-0.14999847407452621"/>
      </bottom>
      <diagonal/>
    </border>
    <border>
      <left/>
      <right/>
      <top/>
      <bottom style="medium">
        <color rgb="FF000000"/>
      </bottom>
      <diagonal/>
    </border>
  </borders>
  <cellStyleXfs count="13">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8" fillId="0" borderId="0" applyFont="0" applyFill="0" applyBorder="0" applyAlignment="0" applyProtection="0"/>
    <xf numFmtId="0" fontId="9" fillId="0" borderId="0"/>
    <xf numFmtId="0" fontId="6" fillId="0" borderId="0"/>
    <xf numFmtId="0" fontId="13" fillId="0" borderId="0"/>
    <xf numFmtId="0" fontId="6" fillId="0" borderId="0"/>
  </cellStyleXfs>
  <cellXfs count="375">
    <xf numFmtId="0" fontId="0" fillId="0" borderId="0" xfId="0"/>
    <xf numFmtId="167" fontId="3" fillId="0" borderId="0" xfId="0" applyNumberFormat="1" applyFont="1" applyAlignment="1">
      <alignment horizontal="center"/>
    </xf>
    <xf numFmtId="167" fontId="3" fillId="5" borderId="0" xfId="0" applyNumberFormat="1" applyFont="1" applyFill="1" applyAlignment="1">
      <alignment horizontal="center"/>
    </xf>
    <xf numFmtId="0" fontId="3" fillId="0" borderId="0" xfId="0" applyFont="1"/>
    <xf numFmtId="167" fontId="0" fillId="0" borderId="0" xfId="0" applyNumberFormat="1" applyFont="1" applyAlignment="1">
      <alignment horizontal="center"/>
    </xf>
    <xf numFmtId="0" fontId="0" fillId="0" borderId="0" xfId="0" applyFont="1"/>
    <xf numFmtId="0" fontId="7" fillId="0" borderId="0" xfId="0" applyFont="1" applyBorder="1" applyAlignment="1">
      <alignment vertical="center"/>
    </xf>
    <xf numFmtId="166" fontId="0" fillId="0" borderId="0" xfId="0" applyNumberFormat="1"/>
    <xf numFmtId="9" fontId="0" fillId="0" borderId="0" xfId="2" applyFont="1"/>
    <xf numFmtId="9" fontId="2" fillId="0" borderId="0" xfId="2" applyFont="1"/>
    <xf numFmtId="166" fontId="0" fillId="0" borderId="0" xfId="2" applyNumberFormat="1" applyFont="1"/>
    <xf numFmtId="9" fontId="0" fillId="0" borderId="0" xfId="0" applyNumberFormat="1"/>
    <xf numFmtId="0" fontId="7" fillId="0" borderId="0" xfId="0" applyFont="1" applyBorder="1" applyAlignment="1">
      <alignment horizontal="left" vertical="center"/>
    </xf>
    <xf numFmtId="0" fontId="14" fillId="0" borderId="0" xfId="0" applyFont="1"/>
    <xf numFmtId="0" fontId="15" fillId="0" borderId="0" xfId="0" applyFont="1"/>
    <xf numFmtId="0" fontId="19" fillId="11" borderId="1" xfId="0" applyFont="1" applyFill="1" applyBorder="1" applyAlignment="1">
      <alignment horizontal="center" vertical="center" wrapText="1" readingOrder="1"/>
    </xf>
    <xf numFmtId="0" fontId="20" fillId="0" borderId="0" xfId="0" applyFont="1" applyAlignment="1">
      <alignment horizontal="center" vertical="center" wrapText="1"/>
    </xf>
    <xf numFmtId="0" fontId="19" fillId="11" borderId="32" xfId="0" applyFont="1" applyFill="1" applyBorder="1" applyAlignment="1">
      <alignment horizontal="left" vertical="center" wrapText="1" indent="1" readingOrder="1"/>
    </xf>
    <xf numFmtId="0" fontId="19" fillId="11" borderId="1" xfId="0" applyFont="1" applyFill="1" applyBorder="1" applyAlignment="1">
      <alignment horizontal="left" vertical="center" wrapText="1" indent="1" readingOrder="1"/>
    </xf>
    <xf numFmtId="0" fontId="19" fillId="11" borderId="9" xfId="0" applyFont="1" applyFill="1" applyBorder="1" applyAlignment="1">
      <alignment horizontal="left" vertical="center" wrapText="1" indent="1" readingOrder="1"/>
    </xf>
    <xf numFmtId="0" fontId="19" fillId="11" borderId="44" xfId="0" applyFont="1" applyFill="1" applyBorder="1" applyAlignment="1">
      <alignment horizontal="left" vertical="center" wrapText="1" indent="1" readingOrder="1"/>
    </xf>
    <xf numFmtId="0" fontId="21" fillId="0" borderId="45" xfId="0" applyFont="1" applyBorder="1" applyAlignment="1">
      <alignment horizontal="left" vertical="center" wrapText="1" indent="1" readingOrder="1"/>
    </xf>
    <xf numFmtId="173" fontId="22" fillId="0" borderId="46" xfId="1" applyNumberFormat="1" applyFont="1" applyFill="1" applyBorder="1" applyAlignment="1">
      <alignment horizontal="right" vertical="center" wrapText="1" indent="2" readingOrder="1"/>
    </xf>
    <xf numFmtId="173" fontId="22" fillId="0" borderId="0" xfId="1" applyNumberFormat="1" applyFont="1" applyFill="1" applyBorder="1" applyAlignment="1">
      <alignment horizontal="right" vertical="center" wrapText="1" indent="2" readingOrder="1"/>
    </xf>
    <xf numFmtId="173" fontId="21" fillId="0" borderId="47" xfId="1" applyNumberFormat="1" applyFont="1" applyFill="1" applyBorder="1" applyAlignment="1">
      <alignment horizontal="right" vertical="center" wrapText="1" indent="2" readingOrder="1"/>
    </xf>
    <xf numFmtId="0" fontId="23" fillId="0" borderId="0" xfId="0" applyFont="1" applyBorder="1"/>
    <xf numFmtId="0" fontId="24" fillId="0" borderId="0" xfId="0" applyFont="1" applyBorder="1" applyAlignment="1">
      <alignment horizontal="center"/>
    </xf>
    <xf numFmtId="0" fontId="25" fillId="0" borderId="0" xfId="0" applyFont="1"/>
    <xf numFmtId="0" fontId="23" fillId="0" borderId="34" xfId="0" applyFont="1" applyBorder="1"/>
    <xf numFmtId="0" fontId="3"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9" fillId="3" borderId="1" xfId="0" applyFont="1" applyFill="1" applyBorder="1" applyAlignment="1">
      <alignment horizontal="center" vertical="center" wrapText="1" readingOrder="1"/>
    </xf>
    <xf numFmtId="0" fontId="19" fillId="4" borderId="1" xfId="0" applyFont="1" applyFill="1" applyBorder="1" applyAlignment="1">
      <alignment horizontal="left" vertical="center" wrapText="1" indent="1" readingOrder="1"/>
    </xf>
    <xf numFmtId="164" fontId="27" fillId="0" borderId="6" xfId="4" applyNumberFormat="1" applyFont="1" applyFill="1" applyBorder="1" applyAlignment="1">
      <alignment horizontal="center" vertical="center" wrapText="1" readingOrder="1"/>
    </xf>
    <xf numFmtId="164" fontId="27" fillId="0" borderId="5" xfId="4" applyNumberFormat="1" applyFont="1" applyFill="1" applyBorder="1" applyAlignment="1">
      <alignment horizontal="center" vertical="center" wrapText="1" readingOrder="1"/>
    </xf>
    <xf numFmtId="164" fontId="22" fillId="0" borderId="8" xfId="4" applyNumberFormat="1" applyFont="1" applyFill="1" applyBorder="1" applyAlignment="1">
      <alignment horizontal="center" vertical="center" wrapText="1" readingOrder="1"/>
    </xf>
    <xf numFmtId="164" fontId="22" fillId="0" borderId="5" xfId="4" applyNumberFormat="1" applyFont="1" applyFill="1" applyBorder="1" applyAlignment="1">
      <alignment horizontal="center" vertical="center" wrapText="1" readingOrder="1"/>
    </xf>
    <xf numFmtId="0" fontId="28" fillId="4" borderId="9" xfId="0" applyFont="1" applyFill="1" applyBorder="1" applyAlignment="1">
      <alignment horizontal="left" vertical="center" wrapText="1" indent="2" readingOrder="1"/>
    </xf>
    <xf numFmtId="164" fontId="27" fillId="0" borderId="10" xfId="4" applyNumberFormat="1" applyFont="1" applyFill="1" applyBorder="1" applyAlignment="1">
      <alignment horizontal="center" vertical="center" wrapText="1" readingOrder="1"/>
    </xf>
    <xf numFmtId="164" fontId="27" fillId="0" borderId="11" xfId="4" applyNumberFormat="1" applyFont="1" applyFill="1" applyBorder="1" applyAlignment="1">
      <alignment horizontal="center" vertical="center" wrapText="1" readingOrder="1"/>
    </xf>
    <xf numFmtId="0" fontId="28" fillId="4" borderId="13" xfId="0" applyFont="1" applyFill="1" applyBorder="1" applyAlignment="1">
      <alignment horizontal="left" vertical="center" wrapText="1" indent="2" readingOrder="1"/>
    </xf>
    <xf numFmtId="164" fontId="27" fillId="0" borderId="1" xfId="4" applyNumberFormat="1" applyFont="1" applyFill="1" applyBorder="1" applyAlignment="1">
      <alignment horizontal="center" vertical="center" wrapText="1" readingOrder="1"/>
    </xf>
    <xf numFmtId="164" fontId="27" fillId="0" borderId="14" xfId="4" applyNumberFormat="1" applyFont="1" applyFill="1" applyBorder="1" applyAlignment="1">
      <alignment horizontal="center" vertical="center" wrapText="1" readingOrder="1"/>
    </xf>
    <xf numFmtId="164" fontId="27" fillId="0" borderId="4" xfId="4" applyNumberFormat="1" applyFont="1" applyFill="1" applyBorder="1" applyAlignment="1">
      <alignment horizontal="center" vertical="center" wrapText="1" readingOrder="1"/>
    </xf>
    <xf numFmtId="164" fontId="27" fillId="0" borderId="15" xfId="4" applyNumberFormat="1" applyFont="1" applyFill="1" applyBorder="1" applyAlignment="1">
      <alignment horizontal="center" vertical="center" wrapText="1" readingOrder="1"/>
    </xf>
    <xf numFmtId="164" fontId="27" fillId="0" borderId="16" xfId="4" applyNumberFormat="1" applyFont="1" applyFill="1" applyBorder="1" applyAlignment="1">
      <alignment horizontal="center" vertical="center" wrapText="1" readingOrder="1"/>
    </xf>
    <xf numFmtId="164" fontId="27" fillId="0" borderId="17" xfId="4" applyNumberFormat="1" applyFont="1" applyFill="1" applyBorder="1" applyAlignment="1">
      <alignment horizontal="center" vertical="center" wrapText="1" readingOrder="1"/>
    </xf>
    <xf numFmtId="167" fontId="0" fillId="5" borderId="0" xfId="0" applyNumberFormat="1" applyFont="1" applyFill="1" applyAlignment="1">
      <alignment horizontal="center"/>
    </xf>
    <xf numFmtId="0" fontId="18" fillId="3" borderId="18" xfId="0" applyFont="1" applyFill="1" applyBorder="1" applyAlignment="1" applyProtection="1">
      <alignment horizontal="center" vertical="center" wrapText="1"/>
      <protection locked="0" hidden="1"/>
    </xf>
    <xf numFmtId="0" fontId="18" fillId="3" borderId="19" xfId="0" applyFont="1" applyFill="1" applyBorder="1" applyAlignment="1" applyProtection="1">
      <alignment horizontal="center" vertical="center" wrapText="1"/>
      <protection locked="0"/>
    </xf>
    <xf numFmtId="0" fontId="18" fillId="3" borderId="20" xfId="0" applyFont="1" applyFill="1" applyBorder="1" applyAlignment="1" applyProtection="1">
      <alignment horizontal="center" vertical="center" wrapText="1"/>
      <protection locked="0"/>
    </xf>
    <xf numFmtId="3" fontId="22" fillId="0" borderId="0" xfId="0" applyNumberFormat="1" applyFont="1" applyBorder="1" applyAlignment="1" applyProtection="1">
      <alignment horizontal="left" vertical="center"/>
      <protection locked="0" hidden="1"/>
    </xf>
    <xf numFmtId="3" fontId="31" fillId="0" borderId="0" xfId="0" applyNumberFormat="1" applyFont="1" applyBorder="1" applyAlignment="1" applyProtection="1">
      <alignment horizontal="left" vertical="center" indent="3"/>
      <protection locked="0" hidden="1"/>
    </xf>
    <xf numFmtId="3" fontId="31" fillId="0" borderId="0" xfId="0" quotePrefix="1" applyNumberFormat="1" applyFont="1" applyBorder="1" applyAlignment="1" applyProtection="1">
      <alignment horizontal="left" vertical="center" indent="3"/>
      <protection locked="0" hidden="1"/>
    </xf>
    <xf numFmtId="3" fontId="22" fillId="5" borderId="0" xfId="0" applyNumberFormat="1" applyFont="1" applyFill="1" applyBorder="1" applyAlignment="1">
      <alignment horizontal="left" vertical="center" indent="1" readingOrder="1"/>
    </xf>
    <xf numFmtId="0" fontId="22" fillId="5" borderId="0" xfId="0" applyFont="1" applyFill="1"/>
    <xf numFmtId="0" fontId="29" fillId="2" borderId="0" xfId="0" applyFont="1" applyFill="1" applyBorder="1" applyAlignment="1">
      <alignment wrapText="1"/>
    </xf>
    <xf numFmtId="0" fontId="0" fillId="0" borderId="0" xfId="0" applyFont="1" applyAlignment="1">
      <alignment horizontal="center"/>
    </xf>
    <xf numFmtId="0" fontId="19" fillId="6" borderId="1" xfId="0" applyFont="1" applyFill="1" applyBorder="1" applyAlignment="1">
      <alignment horizontal="left" vertical="center" wrapText="1" indent="1" readingOrder="1"/>
    </xf>
    <xf numFmtId="0" fontId="28" fillId="6" borderId="9" xfId="0" applyFont="1" applyFill="1" applyBorder="1" applyAlignment="1">
      <alignment horizontal="left" vertical="center" wrapText="1" indent="2" readingOrder="1"/>
    </xf>
    <xf numFmtId="168" fontId="35" fillId="0" borderId="23" xfId="4" applyNumberFormat="1" applyFont="1" applyFill="1" applyBorder="1" applyAlignment="1">
      <alignment horizontal="right" vertical="center" wrapText="1" indent="2" readingOrder="1"/>
    </xf>
    <xf numFmtId="0" fontId="28" fillId="6" borderId="13" xfId="0" applyFont="1" applyFill="1" applyBorder="1" applyAlignment="1">
      <alignment horizontal="left" vertical="center" wrapText="1" indent="2" readingOrder="1"/>
    </xf>
    <xf numFmtId="168" fontId="35" fillId="0" borderId="22" xfId="4" applyNumberFormat="1" applyFont="1" applyFill="1" applyBorder="1" applyAlignment="1">
      <alignment horizontal="right" vertical="center" wrapText="1" indent="2" readingOrder="1"/>
    </xf>
    <xf numFmtId="0" fontId="37" fillId="0" borderId="24" xfId="0" applyFont="1" applyFill="1" applyBorder="1" applyAlignment="1">
      <alignment horizontal="left" vertical="center" wrapText="1" indent="1" readingOrder="1"/>
    </xf>
    <xf numFmtId="168" fontId="37" fillId="0" borderId="24" xfId="4" applyNumberFormat="1" applyFont="1" applyFill="1" applyBorder="1" applyAlignment="1">
      <alignment horizontal="right" vertical="center" wrapText="1" indent="2" readingOrder="1"/>
    </xf>
    <xf numFmtId="0" fontId="29" fillId="0" borderId="0" xfId="6" applyFont="1"/>
    <xf numFmtId="0" fontId="34" fillId="2" borderId="1" xfId="0" applyFont="1" applyFill="1" applyBorder="1" applyAlignment="1">
      <alignment horizontal="left" vertical="center"/>
    </xf>
    <xf numFmtId="0" fontId="19" fillId="7" borderId="1" xfId="0" applyFont="1" applyFill="1" applyBorder="1" applyAlignment="1">
      <alignment horizontal="center" vertical="center" wrapText="1" readingOrder="1"/>
    </xf>
    <xf numFmtId="0" fontId="19" fillId="7" borderId="1" xfId="0" applyFont="1" applyFill="1" applyBorder="1" applyAlignment="1">
      <alignment horizontal="left" vertical="center" wrapText="1" indent="1" readingOrder="1"/>
    </xf>
    <xf numFmtId="169" fontId="22" fillId="0" borderId="26" xfId="1" applyNumberFormat="1" applyFont="1" applyFill="1" applyBorder="1" applyAlignment="1">
      <alignment horizontal="right" vertical="center" wrapText="1" indent="2" readingOrder="1"/>
    </xf>
    <xf numFmtId="169" fontId="22" fillId="0" borderId="35" xfId="1" applyNumberFormat="1" applyFont="1" applyFill="1" applyBorder="1" applyAlignment="1">
      <alignment horizontal="right" vertical="center" wrapText="1" indent="2" readingOrder="1"/>
    </xf>
    <xf numFmtId="169" fontId="22" fillId="0" borderId="28" xfId="1" applyNumberFormat="1" applyFont="1" applyFill="1" applyBorder="1" applyAlignment="1">
      <alignment horizontal="right" vertical="center" wrapText="1" indent="2" readingOrder="1"/>
    </xf>
    <xf numFmtId="169" fontId="22" fillId="0" borderId="36" xfId="1" applyNumberFormat="1" applyFont="1" applyFill="1" applyBorder="1" applyAlignment="1">
      <alignment horizontal="right" vertical="center" wrapText="1" indent="2" readingOrder="1"/>
    </xf>
    <xf numFmtId="170" fontId="22" fillId="0" borderId="36" xfId="1" applyNumberFormat="1" applyFont="1" applyFill="1" applyBorder="1" applyAlignment="1">
      <alignment horizontal="right" vertical="center" wrapText="1" indent="2" readingOrder="1"/>
    </xf>
    <xf numFmtId="169" fontId="22" fillId="0" borderId="37" xfId="1" applyNumberFormat="1" applyFont="1" applyFill="1" applyBorder="1" applyAlignment="1">
      <alignment horizontal="right" vertical="center" wrapText="1" indent="2" readingOrder="1"/>
    </xf>
    <xf numFmtId="0" fontId="38" fillId="0" borderId="29" xfId="0" applyFont="1" applyFill="1" applyBorder="1" applyAlignment="1">
      <alignment horizontal="left" vertical="center" wrapText="1" indent="1" readingOrder="1"/>
    </xf>
    <xf numFmtId="169" fontId="38" fillId="0" borderId="30" xfId="1" applyNumberFormat="1" applyFont="1" applyFill="1" applyBorder="1" applyAlignment="1">
      <alignment horizontal="right" vertical="center" wrapText="1" indent="2" readingOrder="1"/>
    </xf>
    <xf numFmtId="0" fontId="29" fillId="0" borderId="0" xfId="0" applyFont="1" applyFill="1" applyBorder="1" applyAlignment="1">
      <alignment horizontal="left" vertical="center" indent="1" readingOrder="1"/>
    </xf>
    <xf numFmtId="0" fontId="39" fillId="0" borderId="0" xfId="0" applyFont="1" applyFill="1" applyBorder="1" applyAlignment="1">
      <alignment horizontal="left" vertical="center" wrapText="1" indent="1" readingOrder="1"/>
    </xf>
    <xf numFmtId="0" fontId="0" fillId="0" borderId="0" xfId="0" applyFont="1" applyBorder="1"/>
    <xf numFmtId="0" fontId="0" fillId="5" borderId="0" xfId="0" applyFont="1" applyFill="1"/>
    <xf numFmtId="0" fontId="34" fillId="2" borderId="1" xfId="0" applyFont="1" applyFill="1" applyBorder="1" applyAlignment="1">
      <alignment horizontal="left" vertical="center" wrapText="1"/>
    </xf>
    <xf numFmtId="0" fontId="29" fillId="0" borderId="13" xfId="0" applyFont="1" applyFill="1" applyBorder="1" applyAlignment="1">
      <alignment horizontal="left" vertical="center" indent="1" readingOrder="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6" fontId="34" fillId="0" borderId="4" xfId="4" applyNumberFormat="1" applyFont="1" applyFill="1" applyBorder="1" applyAlignment="1">
      <alignment horizontal="right" vertical="center" wrapText="1" indent="2" readingOrder="1"/>
    </xf>
    <xf numFmtId="166" fontId="34" fillId="0" borderId="5" xfId="4" applyNumberFormat="1" applyFont="1" applyFill="1" applyBorder="1" applyAlignment="1">
      <alignment horizontal="right" vertical="center" wrapText="1" indent="2" readingOrder="1"/>
    </xf>
    <xf numFmtId="166" fontId="34" fillId="0" borderId="6" xfId="4" applyNumberFormat="1" applyFont="1" applyFill="1" applyBorder="1" applyAlignment="1">
      <alignment horizontal="right" vertical="center" wrapText="1" indent="2" readingOrder="1"/>
    </xf>
    <xf numFmtId="3" fontId="34" fillId="0" borderId="6" xfId="4" applyNumberFormat="1" applyFont="1" applyFill="1" applyBorder="1" applyAlignment="1">
      <alignment horizontal="right" vertical="center" wrapText="1" indent="2" readingOrder="1"/>
    </xf>
    <xf numFmtId="166" fontId="34" fillId="0" borderId="7"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center" vertical="center" wrapText="1" readingOrder="1"/>
    </xf>
    <xf numFmtId="166" fontId="35" fillId="0" borderId="32" xfId="4" applyNumberFormat="1" applyFont="1" applyFill="1" applyBorder="1" applyAlignment="1">
      <alignment horizontal="right" vertical="center" wrapText="1" indent="2" readingOrder="1"/>
    </xf>
    <xf numFmtId="166" fontId="35" fillId="0" borderId="38" xfId="4" applyNumberFormat="1" applyFont="1" applyFill="1" applyBorder="1" applyAlignment="1">
      <alignment horizontal="right" vertical="center" wrapText="1" indent="2" readingOrder="1"/>
    </xf>
    <xf numFmtId="166" fontId="35" fillId="0" borderId="12" xfId="4" applyNumberFormat="1" applyFont="1" applyFill="1" applyBorder="1" applyAlignment="1">
      <alignment horizontal="right" vertical="center" wrapText="1" indent="2" readingOrder="1"/>
    </xf>
    <xf numFmtId="166" fontId="35" fillId="0" borderId="25" xfId="4" applyNumberFormat="1" applyFont="1" applyFill="1" applyBorder="1" applyAlignment="1">
      <alignment horizontal="right" vertical="center" wrapText="1" indent="2" readingOrder="1"/>
    </xf>
    <xf numFmtId="166" fontId="20" fillId="5" borderId="3" xfId="4" applyNumberFormat="1" applyFont="1" applyFill="1" applyBorder="1" applyAlignment="1">
      <alignment horizontal="center" vertical="center" wrapText="1" readingOrder="1"/>
    </xf>
    <xf numFmtId="166" fontId="35" fillId="0" borderId="1" xfId="4" applyNumberFormat="1" applyFont="1" applyFill="1" applyBorder="1" applyAlignment="1">
      <alignment horizontal="right" vertical="center" wrapText="1" indent="2" readingOrder="1"/>
    </xf>
    <xf numFmtId="166" fontId="35" fillId="0" borderId="39" xfId="4" applyNumberFormat="1" applyFont="1" applyFill="1" applyBorder="1" applyAlignment="1">
      <alignment horizontal="right" vertical="center" wrapText="1" indent="2" readingOrder="1"/>
    </xf>
    <xf numFmtId="166" fontId="35" fillId="0" borderId="3" xfId="4" applyNumberFormat="1" applyFont="1" applyFill="1" applyBorder="1" applyAlignment="1">
      <alignment horizontal="right" vertical="center" wrapText="1" indent="2" readingOrder="1"/>
    </xf>
    <xf numFmtId="166" fontId="35" fillId="0" borderId="2" xfId="4" applyNumberFormat="1" applyFont="1" applyFill="1" applyBorder="1" applyAlignment="1">
      <alignment horizontal="right" vertical="center" wrapText="1" indent="2" readingOrder="1"/>
    </xf>
    <xf numFmtId="0" fontId="28" fillId="4" borderId="32" xfId="0" applyFont="1" applyFill="1" applyBorder="1" applyAlignment="1">
      <alignment horizontal="left" vertical="center" wrapText="1" indent="2" readingOrder="1"/>
    </xf>
    <xf numFmtId="166" fontId="35" fillId="0" borderId="4" xfId="4" applyNumberFormat="1" applyFont="1" applyFill="1" applyBorder="1" applyAlignment="1">
      <alignment horizontal="right" vertical="center" wrapText="1" indent="2" readingOrder="1"/>
    </xf>
    <xf numFmtId="166" fontId="35" fillId="0" borderId="5" xfId="4" applyNumberFormat="1" applyFont="1" applyFill="1" applyBorder="1" applyAlignment="1">
      <alignment horizontal="right" vertical="center" wrapText="1" indent="2" readingOrder="1"/>
    </xf>
    <xf numFmtId="166" fontId="35" fillId="0" borderId="6" xfId="4" applyNumberFormat="1" applyFont="1" applyFill="1" applyBorder="1" applyAlignment="1">
      <alignment horizontal="right" vertical="center" wrapText="1" indent="2" readingOrder="1"/>
    </xf>
    <xf numFmtId="166" fontId="35" fillId="0" borderId="7" xfId="4" applyNumberFormat="1" applyFont="1" applyFill="1" applyBorder="1" applyAlignment="1">
      <alignment horizontal="right" vertical="center" wrapText="1" indent="2" readingOrder="1"/>
    </xf>
    <xf numFmtId="0" fontId="34" fillId="5" borderId="9" xfId="0" applyFont="1" applyFill="1" applyBorder="1" applyAlignment="1">
      <alignment horizontal="left" vertical="center" wrapText="1" indent="1" readingOrder="1"/>
    </xf>
    <xf numFmtId="166" fontId="34" fillId="5" borderId="9" xfId="4" applyNumberFormat="1" applyFont="1" applyFill="1" applyBorder="1" applyAlignment="1">
      <alignment horizontal="right" vertical="center" wrapText="1" indent="2" readingOrder="1"/>
    </xf>
    <xf numFmtId="166" fontId="34" fillId="5" borderId="40" xfId="4" applyNumberFormat="1" applyFont="1" applyFill="1" applyBorder="1" applyAlignment="1">
      <alignment horizontal="center" vertical="center" wrapText="1" readingOrder="1"/>
    </xf>
    <xf numFmtId="166" fontId="34" fillId="5" borderId="9" xfId="4" applyNumberFormat="1" applyFont="1" applyFill="1" applyBorder="1" applyAlignment="1">
      <alignment horizontal="center" vertical="center" wrapText="1" readingOrder="1"/>
    </xf>
    <xf numFmtId="0" fontId="34" fillId="0" borderId="0" xfId="0" applyFont="1" applyFill="1" applyBorder="1" applyAlignment="1">
      <alignment horizontal="left" vertical="center" indent="1" readingOrder="1"/>
    </xf>
    <xf numFmtId="3" fontId="34" fillId="0" borderId="0" xfId="4" applyNumberFormat="1" applyFont="1" applyFill="1" applyBorder="1" applyAlignment="1">
      <alignment horizontal="center" vertical="center" wrapText="1" readingOrder="1"/>
    </xf>
    <xf numFmtId="9" fontId="34" fillId="0" borderId="0" xfId="2" applyFont="1" applyFill="1" applyBorder="1" applyAlignment="1">
      <alignment horizontal="center" vertical="center" wrapText="1" readingOrder="1"/>
    </xf>
    <xf numFmtId="166" fontId="34" fillId="5" borderId="31" xfId="4" applyNumberFormat="1" applyFont="1" applyFill="1" applyBorder="1" applyAlignment="1">
      <alignment horizontal="right" vertical="center" wrapText="1" indent="2" readingOrder="1"/>
    </xf>
    <xf numFmtId="166" fontId="34" fillId="0" borderId="0" xfId="4" applyNumberFormat="1" applyFont="1" applyFill="1" applyBorder="1" applyAlignment="1">
      <alignment horizontal="right" vertical="center" wrapText="1" indent="2" readingOrder="1"/>
    </xf>
    <xf numFmtId="0" fontId="20" fillId="2" borderId="32" xfId="0" applyFont="1" applyFill="1" applyBorder="1" applyAlignment="1">
      <alignment horizontal="center" vertical="center" wrapText="1"/>
    </xf>
    <xf numFmtId="0" fontId="22" fillId="5" borderId="1" xfId="0" applyFont="1" applyFill="1" applyBorder="1" applyAlignment="1">
      <alignment horizontal="center" vertical="center" wrapText="1" readingOrder="1"/>
    </xf>
    <xf numFmtId="166" fontId="34" fillId="0" borderId="43" xfId="4" applyNumberFormat="1" applyFont="1" applyFill="1" applyBorder="1" applyAlignment="1">
      <alignment horizontal="right" vertical="center" wrapText="1" indent="2" readingOrder="1"/>
    </xf>
    <xf numFmtId="166" fontId="34" fillId="0" borderId="42" xfId="4" applyNumberFormat="1" applyFont="1" applyFill="1" applyBorder="1" applyAlignment="1">
      <alignment horizontal="right" vertical="center" wrapText="1" indent="2" readingOrder="1"/>
    </xf>
    <xf numFmtId="166" fontId="34" fillId="5" borderId="0" xfId="4" applyNumberFormat="1" applyFont="1" applyFill="1" applyBorder="1" applyAlignment="1">
      <alignment horizontal="right" vertical="center" wrapText="1" indent="2" readingOrder="1"/>
    </xf>
    <xf numFmtId="166" fontId="34" fillId="5" borderId="40"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22" fillId="0" borderId="7" xfId="4" applyNumberFormat="1" applyFont="1" applyFill="1" applyBorder="1" applyAlignment="1">
      <alignment horizontal="right" vertical="center" wrapText="1" indent="2" readingOrder="1"/>
    </xf>
    <xf numFmtId="166" fontId="34" fillId="5" borderId="3" xfId="4" applyNumberFormat="1" applyFont="1" applyFill="1" applyBorder="1" applyAlignment="1">
      <alignment horizontal="right" vertical="center" wrapText="1" readingOrder="1"/>
    </xf>
    <xf numFmtId="166" fontId="20" fillId="5" borderId="3" xfId="4" applyNumberFormat="1" applyFont="1" applyFill="1" applyBorder="1" applyAlignment="1">
      <alignment horizontal="right" vertical="center" wrapText="1" readingOrder="1"/>
    </xf>
    <xf numFmtId="166" fontId="34" fillId="5" borderId="40" xfId="4" applyNumberFormat="1" applyFont="1" applyFill="1" applyBorder="1" applyAlignment="1">
      <alignment horizontal="right" vertical="center" wrapText="1" readingOrder="1"/>
    </xf>
    <xf numFmtId="0" fontId="0" fillId="2" borderId="0" xfId="0" applyFont="1" applyFill="1" applyBorder="1"/>
    <xf numFmtId="0" fontId="18" fillId="6" borderId="0" xfId="0" applyFont="1" applyFill="1" applyBorder="1" applyAlignment="1">
      <alignment horizontal="center" vertical="center" wrapText="1"/>
    </xf>
    <xf numFmtId="0" fontId="3" fillId="5" borderId="0" xfId="0" applyFont="1" applyFill="1" applyBorder="1"/>
    <xf numFmtId="0" fontId="3" fillId="2" borderId="0" xfId="0" applyFont="1" applyFill="1" applyBorder="1"/>
    <xf numFmtId="166" fontId="0" fillId="2" borderId="0" xfId="4" applyNumberFormat="1" applyFont="1" applyFill="1" applyBorder="1"/>
    <xf numFmtId="0" fontId="18" fillId="0" borderId="0" xfId="5" applyFont="1" applyFill="1" applyBorder="1" applyAlignment="1">
      <alignment vertical="center"/>
    </xf>
    <xf numFmtId="0" fontId="34" fillId="5" borderId="31" xfId="0" applyFont="1" applyFill="1" applyBorder="1" applyAlignment="1">
      <alignment horizontal="left" vertical="center" wrapText="1" indent="1" readingOrder="1"/>
    </xf>
    <xf numFmtId="9" fontId="34" fillId="5" borderId="0" xfId="2" applyFont="1" applyFill="1" applyBorder="1" applyAlignment="1">
      <alignment horizontal="center" vertical="center" wrapText="1" readingOrder="1"/>
    </xf>
    <xf numFmtId="166" fontId="27" fillId="0" borderId="0" xfId="4" applyNumberFormat="1" applyFont="1" applyFill="1"/>
    <xf numFmtId="0" fontId="3" fillId="2" borderId="0" xfId="0" applyFont="1" applyFill="1"/>
    <xf numFmtId="0" fontId="19" fillId="6" borderId="0" xfId="0" applyFont="1" applyFill="1" applyAlignment="1">
      <alignment horizontal="center" vertical="center" wrapText="1" readingOrder="1"/>
    </xf>
    <xf numFmtId="3" fontId="19" fillId="6" borderId="0" xfId="0" applyNumberFormat="1" applyFont="1" applyFill="1" applyAlignment="1">
      <alignment horizontal="center" vertical="center" wrapText="1" readingOrder="1"/>
    </xf>
    <xf numFmtId="0" fontId="20" fillId="0" borderId="0" xfId="0" applyFont="1" applyAlignment="1">
      <alignment horizontal="left" wrapText="1" readingOrder="1"/>
    </xf>
    <xf numFmtId="2" fontId="20" fillId="0" borderId="0" xfId="0" applyNumberFormat="1" applyFont="1" applyAlignment="1">
      <alignment horizontal="right" vertical="center" wrapText="1" readingOrder="1"/>
    </xf>
    <xf numFmtId="0" fontId="34" fillId="8" borderId="0" xfId="0" applyFont="1" applyFill="1" applyAlignment="1">
      <alignment horizontal="left" wrapText="1" readingOrder="1"/>
    </xf>
    <xf numFmtId="2" fontId="34" fillId="10" borderId="0" xfId="0" applyNumberFormat="1" applyFont="1" applyFill="1" applyAlignment="1">
      <alignment horizontal="right" vertical="center" wrapText="1" readingOrder="1"/>
    </xf>
    <xf numFmtId="173" fontId="22" fillId="0" borderId="26" xfId="1" applyNumberFormat="1" applyFont="1" applyFill="1" applyBorder="1" applyAlignment="1">
      <alignment horizontal="right" vertical="center" wrapText="1" indent="2" readingOrder="1"/>
    </xf>
    <xf numFmtId="173" fontId="22" fillId="0" borderId="28" xfId="1" applyNumberFormat="1" applyFont="1" applyFill="1" applyBorder="1" applyAlignment="1">
      <alignment horizontal="right" vertical="center" wrapText="1" indent="2" readingOrder="1"/>
    </xf>
    <xf numFmtId="169" fontId="22" fillId="0" borderId="46" xfId="1" applyNumberFormat="1" applyFont="1" applyFill="1" applyBorder="1" applyAlignment="1">
      <alignment horizontal="right" vertical="center" wrapText="1" indent="2" readingOrder="1"/>
    </xf>
    <xf numFmtId="169" fontId="22" fillId="0" borderId="0" xfId="1" applyNumberFormat="1" applyFont="1" applyFill="1" applyBorder="1" applyAlignment="1">
      <alignment horizontal="right" vertical="center" wrapText="1" indent="2" readingOrder="1"/>
    </xf>
    <xf numFmtId="169" fontId="21" fillId="0" borderId="47" xfId="1" applyNumberFormat="1" applyFont="1" applyFill="1" applyBorder="1" applyAlignment="1">
      <alignment horizontal="right" vertical="center" wrapText="1" indent="2" readingOrder="1"/>
    </xf>
    <xf numFmtId="168" fontId="35" fillId="0" borderId="48" xfId="4" applyNumberFormat="1" applyFont="1" applyFill="1" applyBorder="1" applyAlignment="1">
      <alignment horizontal="right" vertical="center" wrapText="1" indent="2" readingOrder="1"/>
    </xf>
    <xf numFmtId="0" fontId="19" fillId="3" borderId="3"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9" fillId="6" borderId="2" xfId="0" applyFont="1" applyFill="1" applyBorder="1" applyAlignment="1">
      <alignment horizontal="center" vertical="center" wrapText="1" readingOrder="1"/>
    </xf>
    <xf numFmtId="0" fontId="0" fillId="0" borderId="0" xfId="0" applyBorder="1"/>
    <xf numFmtId="0" fontId="18" fillId="6" borderId="13" xfId="0" applyFont="1" applyFill="1" applyBorder="1" applyAlignment="1">
      <alignment horizontal="center" vertical="center" wrapText="1"/>
    </xf>
    <xf numFmtId="0" fontId="19" fillId="4" borderId="32" xfId="0" applyFont="1" applyFill="1" applyBorder="1" applyAlignment="1">
      <alignment horizontal="left" vertical="center" wrapText="1" indent="1" readingOrder="1"/>
    </xf>
    <xf numFmtId="0" fontId="3" fillId="2" borderId="0"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28" fillId="6" borderId="52" xfId="0" applyFont="1" applyFill="1" applyBorder="1" applyAlignment="1">
      <alignment horizontal="left" vertical="center" wrapText="1" indent="2" readingOrder="1"/>
    </xf>
    <xf numFmtId="168" fontId="34" fillId="0" borderId="53" xfId="4" applyNumberFormat="1" applyFont="1" applyFill="1" applyBorder="1" applyAlignment="1">
      <alignment horizontal="right" vertical="center" wrapText="1" indent="2" readingOrder="1"/>
    </xf>
    <xf numFmtId="168" fontId="34" fillId="0" borderId="50" xfId="4" applyNumberFormat="1" applyFont="1" applyFill="1" applyBorder="1" applyAlignment="1">
      <alignment horizontal="right" vertical="center" wrapText="1" indent="2" readingOrder="1"/>
    </xf>
    <xf numFmtId="168" fontId="34" fillId="0" borderId="51" xfId="4" applyNumberFormat="1" applyFont="1" applyFill="1" applyBorder="1" applyAlignment="1">
      <alignment horizontal="right" vertical="center" wrapText="1" indent="2" readingOrder="1"/>
    </xf>
    <xf numFmtId="168" fontId="35" fillId="0" borderId="54" xfId="4" applyNumberFormat="1" applyFont="1" applyFill="1" applyBorder="1" applyAlignment="1">
      <alignment horizontal="right" vertical="center" wrapText="1" indent="2" readingOrder="1"/>
    </xf>
    <xf numFmtId="168" fontId="36" fillId="0" borderId="55" xfId="4" applyNumberFormat="1" applyFont="1" applyFill="1" applyBorder="1" applyAlignment="1">
      <alignment horizontal="right" vertical="center" wrapText="1" indent="2" readingOrder="1"/>
    </xf>
    <xf numFmtId="168" fontId="36" fillId="0" borderId="56" xfId="4" applyNumberFormat="1" applyFont="1" applyFill="1" applyBorder="1" applyAlignment="1">
      <alignment horizontal="right" vertical="center" wrapText="1" indent="2" readingOrder="1"/>
    </xf>
    <xf numFmtId="168" fontId="36" fillId="0" borderId="53" xfId="4" applyNumberFormat="1" applyFont="1" applyFill="1" applyBorder="1" applyAlignment="1">
      <alignment horizontal="right" vertical="center" wrapText="1" indent="2" readingOrder="1"/>
    </xf>
    <xf numFmtId="168" fontId="36" fillId="0" borderId="58" xfId="4" applyNumberFormat="1" applyFont="1" applyFill="1" applyBorder="1" applyAlignment="1">
      <alignment horizontal="right" vertical="center" wrapText="1" indent="2" readingOrder="1"/>
    </xf>
    <xf numFmtId="168" fontId="36" fillId="0" borderId="59" xfId="4" applyNumberFormat="1" applyFont="1" applyFill="1" applyBorder="1" applyAlignment="1">
      <alignment horizontal="right" vertical="center" wrapText="1" indent="2" readingOrder="1"/>
    </xf>
    <xf numFmtId="168" fontId="34" fillId="0" borderId="60" xfId="4" applyNumberFormat="1" applyFont="1" applyFill="1" applyBorder="1" applyAlignment="1">
      <alignment horizontal="right" vertical="center" wrapText="1" indent="2" readingOrder="1"/>
    </xf>
    <xf numFmtId="168" fontId="34" fillId="0" borderId="55" xfId="4" applyNumberFormat="1" applyFont="1" applyFill="1" applyBorder="1" applyAlignment="1">
      <alignment horizontal="right" vertical="center" wrapText="1" indent="2" readingOrder="1"/>
    </xf>
    <xf numFmtId="168" fontId="34" fillId="0" borderId="61" xfId="4" applyNumberFormat="1" applyFont="1" applyFill="1" applyBorder="1" applyAlignment="1">
      <alignment horizontal="right" vertical="center" wrapText="1" indent="2" readingOrder="1"/>
    </xf>
    <xf numFmtId="168" fontId="34" fillId="0" borderId="57" xfId="4" applyNumberFormat="1" applyFont="1" applyFill="1" applyBorder="1" applyAlignment="1">
      <alignment horizontal="right" vertical="center" wrapText="1" indent="2" readingOrder="1"/>
    </xf>
    <xf numFmtId="168" fontId="34" fillId="0" borderId="63" xfId="4" applyNumberFormat="1" applyFont="1" applyFill="1" applyBorder="1" applyAlignment="1">
      <alignment horizontal="right" vertical="center" wrapText="1" indent="2" readingOrder="1"/>
    </xf>
    <xf numFmtId="169" fontId="22" fillId="0" borderId="58" xfId="1" applyNumberFormat="1" applyFont="1" applyFill="1" applyBorder="1" applyAlignment="1">
      <alignment horizontal="right" vertical="center" wrapText="1" indent="2" readingOrder="1"/>
    </xf>
    <xf numFmtId="168" fontId="34" fillId="0" borderId="64" xfId="4" applyNumberFormat="1" applyFont="1" applyFill="1" applyBorder="1" applyAlignment="1">
      <alignment horizontal="right" vertical="center" wrapText="1" indent="2" readingOrder="1"/>
    </xf>
    <xf numFmtId="169" fontId="22" fillId="0" borderId="53" xfId="1" applyNumberFormat="1" applyFont="1" applyFill="1" applyBorder="1" applyAlignment="1">
      <alignment horizontal="right" vertical="center" wrapText="1" indent="2" readingOrder="1"/>
    </xf>
    <xf numFmtId="169" fontId="22" fillId="0" borderId="50" xfId="1" applyNumberFormat="1" applyFont="1" applyFill="1" applyBorder="1" applyAlignment="1">
      <alignment horizontal="right" vertical="center" wrapText="1" indent="2" readingOrder="1"/>
    </xf>
    <xf numFmtId="170" fontId="22" fillId="0" borderId="51" xfId="1" applyNumberFormat="1" applyFont="1" applyFill="1" applyBorder="1" applyAlignment="1">
      <alignment horizontal="right" vertical="center" wrapText="1" indent="2" readingOrder="1"/>
    </xf>
    <xf numFmtId="168" fontId="35" fillId="0" borderId="66" xfId="4" applyNumberFormat="1" applyFont="1" applyFill="1" applyBorder="1" applyAlignment="1">
      <alignment horizontal="right" vertical="center" wrapText="1" indent="2" readingOrder="1"/>
    </xf>
    <xf numFmtId="168" fontId="36" fillId="0" borderId="21" xfId="4" applyNumberFormat="1" applyFont="1" applyFill="1" applyBorder="1" applyAlignment="1">
      <alignment horizontal="right" vertical="center" wrapText="1" indent="2" readingOrder="1"/>
    </xf>
    <xf numFmtId="169" fontId="22" fillId="0" borderId="55" xfId="1" applyNumberFormat="1" applyFont="1" applyFill="1" applyBorder="1" applyAlignment="1">
      <alignment horizontal="right" vertical="center" wrapText="1" indent="2" readingOrder="1"/>
    </xf>
    <xf numFmtId="169" fontId="22" fillId="0" borderId="61" xfId="1" applyNumberFormat="1" applyFont="1" applyFill="1" applyBorder="1" applyAlignment="1">
      <alignment horizontal="right" vertical="center" wrapText="1" indent="2" readingOrder="1"/>
    </xf>
    <xf numFmtId="169" fontId="22" fillId="0" borderId="63" xfId="1" applyNumberFormat="1" applyFont="1" applyFill="1" applyBorder="1" applyAlignment="1">
      <alignment horizontal="right" vertical="center" wrapText="1" indent="2" readingOrder="1"/>
    </xf>
    <xf numFmtId="169" fontId="22" fillId="0" borderId="51" xfId="1" applyNumberFormat="1" applyFont="1" applyFill="1" applyBorder="1" applyAlignment="1">
      <alignment horizontal="right" vertical="center" wrapText="1" indent="2" readingOrder="1"/>
    </xf>
    <xf numFmtId="168" fontId="34" fillId="0" borderId="67" xfId="4" applyNumberFormat="1" applyFont="1" applyFill="1" applyBorder="1" applyAlignment="1">
      <alignment horizontal="right" vertical="center" wrapText="1" indent="2" readingOrder="1"/>
    </xf>
    <xf numFmtId="169" fontId="22" fillId="0" borderId="68" xfId="1" applyNumberFormat="1" applyFont="1" applyFill="1" applyBorder="1" applyAlignment="1">
      <alignment horizontal="right" vertical="center" wrapText="1" indent="2" readingOrder="1"/>
    </xf>
    <xf numFmtId="169" fontId="22" fillId="0" borderId="69" xfId="1" applyNumberFormat="1" applyFont="1" applyFill="1" applyBorder="1" applyAlignment="1">
      <alignment horizontal="right" vertical="center" wrapText="1" indent="2" readingOrder="1"/>
    </xf>
    <xf numFmtId="169" fontId="22" fillId="0" borderId="70" xfId="1" applyNumberFormat="1" applyFont="1" applyFill="1" applyBorder="1" applyAlignment="1">
      <alignment horizontal="right" vertical="center" wrapText="1" indent="2" readingOrder="1"/>
    </xf>
    <xf numFmtId="170" fontId="22" fillId="0" borderId="50" xfId="1" applyNumberFormat="1" applyFont="1" applyFill="1" applyBorder="1" applyAlignment="1">
      <alignment horizontal="right" vertical="center" wrapText="1" indent="2" readingOrder="1"/>
    </xf>
    <xf numFmtId="170" fontId="22" fillId="0" borderId="63" xfId="1" applyNumberFormat="1" applyFont="1" applyFill="1" applyBorder="1" applyAlignment="1">
      <alignment horizontal="right" vertical="center" wrapText="1" indent="2" readingOrder="1"/>
    </xf>
    <xf numFmtId="0" fontId="0" fillId="0" borderId="71" xfId="0" applyFont="1" applyBorder="1"/>
    <xf numFmtId="0" fontId="0" fillId="0" borderId="71" xfId="0" applyFont="1" applyBorder="1" applyAlignment="1">
      <alignment horizontal="center"/>
    </xf>
    <xf numFmtId="0" fontId="19" fillId="7" borderId="72" xfId="0" applyFont="1" applyFill="1" applyBorder="1" applyAlignment="1">
      <alignment horizontal="left" vertical="center" wrapText="1" indent="1" readingOrder="1"/>
    </xf>
    <xf numFmtId="0" fontId="20" fillId="0" borderId="71" xfId="0" applyFont="1" applyBorder="1" applyAlignment="1">
      <alignment horizontal="center" vertical="center" wrapText="1"/>
    </xf>
    <xf numFmtId="169" fontId="22" fillId="0" borderId="73" xfId="1" applyNumberFormat="1" applyFont="1" applyFill="1" applyBorder="1" applyAlignment="1">
      <alignment horizontal="right" vertical="center" wrapText="1" indent="2" readingOrder="1"/>
    </xf>
    <xf numFmtId="173" fontId="22" fillId="0" borderId="73" xfId="1" applyNumberFormat="1" applyFont="1" applyFill="1" applyBorder="1" applyAlignment="1">
      <alignment horizontal="right" vertical="center" wrapText="1" indent="2" readingOrder="1"/>
    </xf>
    <xf numFmtId="173" fontId="22" fillId="0" borderId="58" xfId="1" applyNumberFormat="1" applyFont="1" applyFill="1" applyBorder="1" applyAlignment="1">
      <alignment horizontal="right" vertical="center" wrapText="1" indent="2" readingOrder="1"/>
    </xf>
    <xf numFmtId="0" fontId="0" fillId="0" borderId="71" xfId="0" applyBorder="1"/>
    <xf numFmtId="0" fontId="19" fillId="6" borderId="1" xfId="0" applyFont="1" applyFill="1" applyBorder="1" applyAlignment="1">
      <alignment horizontal="center" vertical="center" wrapText="1" readingOrder="1"/>
    </xf>
    <xf numFmtId="0" fontId="18" fillId="6" borderId="12" xfId="5" applyFont="1" applyFill="1" applyBorder="1" applyAlignment="1">
      <alignment horizontal="center" vertical="center"/>
    </xf>
    <xf numFmtId="0" fontId="18" fillId="6" borderId="32" xfId="5" applyFont="1" applyFill="1" applyBorder="1" applyAlignment="1">
      <alignment horizontal="center" vertical="center"/>
    </xf>
    <xf numFmtId="3" fontId="34" fillId="0" borderId="55" xfId="4" applyNumberFormat="1" applyFont="1" applyFill="1" applyBorder="1" applyAlignment="1">
      <alignment horizontal="center" vertical="center" wrapText="1" readingOrder="1"/>
    </xf>
    <xf numFmtId="3" fontId="34" fillId="0" borderId="49" xfId="4" applyNumberFormat="1" applyFont="1" applyFill="1" applyBorder="1" applyAlignment="1">
      <alignment horizontal="center" vertical="center" wrapText="1" readingOrder="1"/>
    </xf>
    <xf numFmtId="3" fontId="34" fillId="0" borderId="65" xfId="4" applyNumberFormat="1" applyFont="1" applyFill="1" applyBorder="1" applyAlignment="1">
      <alignment horizontal="center" vertical="center" wrapText="1" readingOrder="1"/>
    </xf>
    <xf numFmtId="9" fontId="34" fillId="0" borderId="75" xfId="2" applyFont="1" applyFill="1" applyBorder="1" applyAlignment="1">
      <alignment horizontal="center" vertical="center" wrapText="1" readingOrder="1"/>
    </xf>
    <xf numFmtId="3" fontId="34" fillId="0" borderId="77" xfId="4" applyNumberFormat="1" applyFont="1" applyFill="1" applyBorder="1" applyAlignment="1">
      <alignment horizontal="center" vertical="center" wrapText="1" readingOrder="1"/>
    </xf>
    <xf numFmtId="9" fontId="34" fillId="0" borderId="71" xfId="2" applyFont="1" applyFill="1" applyBorder="1" applyAlignment="1">
      <alignment horizontal="center" vertical="center" wrapText="1" readingOrder="1"/>
    </xf>
    <xf numFmtId="3" fontId="34" fillId="0" borderId="78" xfId="4" applyNumberFormat="1" applyFont="1" applyFill="1" applyBorder="1" applyAlignment="1">
      <alignment horizontal="center" vertical="center" wrapText="1" readingOrder="1"/>
    </xf>
    <xf numFmtId="3" fontId="34" fillId="0" borderId="79" xfId="4" applyNumberFormat="1" applyFont="1" applyFill="1" applyBorder="1" applyAlignment="1">
      <alignment horizontal="center" vertical="center" wrapText="1" readingOrder="1"/>
    </xf>
    <xf numFmtId="9" fontId="34" fillId="0" borderId="80" xfId="2" applyFont="1" applyFill="1" applyBorder="1" applyAlignment="1">
      <alignment horizontal="center" vertical="center" wrapText="1" readingOrder="1"/>
    </xf>
    <xf numFmtId="9" fontId="34" fillId="0" borderId="81" xfId="2" applyFont="1" applyFill="1" applyBorder="1" applyAlignment="1">
      <alignment horizontal="center" vertical="center" wrapText="1" readingOrder="1"/>
    </xf>
    <xf numFmtId="0" fontId="18" fillId="6" borderId="23" xfId="0" applyFont="1" applyFill="1" applyBorder="1" applyAlignment="1">
      <alignment horizontal="center" vertical="center" wrapText="1"/>
    </xf>
    <xf numFmtId="166" fontId="3" fillId="5" borderId="0" xfId="4" applyNumberFormat="1" applyFont="1" applyFill="1" applyBorder="1" applyAlignment="1">
      <alignment horizontal="center"/>
    </xf>
    <xf numFmtId="171" fontId="3" fillId="5" borderId="0" xfId="2" applyNumberFormat="1" applyFont="1" applyFill="1" applyBorder="1" applyAlignment="1">
      <alignment horizontal="center"/>
    </xf>
    <xf numFmtId="166" fontId="0" fillId="2" borderId="0" xfId="4" applyNumberFormat="1" applyFont="1" applyFill="1" applyBorder="1" applyAlignment="1">
      <alignment horizontal="center"/>
    </xf>
    <xf numFmtId="166" fontId="3" fillId="5" borderId="0" xfId="4" applyNumberFormat="1" applyFont="1" applyFill="1" applyBorder="1" applyAlignment="1"/>
    <xf numFmtId="166" fontId="0" fillId="2" borderId="0" xfId="4" applyNumberFormat="1" applyFont="1" applyFill="1" applyBorder="1" applyAlignment="1"/>
    <xf numFmtId="166" fontId="34" fillId="0" borderId="82" xfId="4" applyNumberFormat="1" applyFont="1" applyFill="1" applyBorder="1" applyAlignment="1">
      <alignment horizontal="right" vertical="center" wrapText="1" indent="2" readingOrder="1"/>
    </xf>
    <xf numFmtId="166" fontId="34" fillId="0" borderId="83" xfId="4" applyNumberFormat="1" applyFont="1" applyFill="1" applyBorder="1" applyAlignment="1">
      <alignment horizontal="right" vertical="center" wrapText="1" indent="2" readingOrder="1"/>
    </xf>
    <xf numFmtId="166" fontId="34" fillId="0" borderId="74" xfId="4" applyNumberFormat="1" applyFont="1" applyFill="1" applyBorder="1" applyAlignment="1">
      <alignment horizontal="right" vertical="center" wrapText="1" indent="2" readingOrder="1"/>
    </xf>
    <xf numFmtId="166" fontId="34" fillId="0" borderId="84" xfId="4" applyNumberFormat="1" applyFont="1" applyFill="1" applyBorder="1" applyAlignment="1">
      <alignment horizontal="right" vertical="center" wrapText="1" indent="2" readingOrder="1"/>
    </xf>
    <xf numFmtId="166" fontId="34" fillId="5" borderId="12" xfId="4" applyNumberFormat="1" applyFont="1" applyFill="1" applyBorder="1" applyAlignment="1">
      <alignment horizontal="center" vertical="center" wrapText="1" readingOrder="1"/>
    </xf>
    <xf numFmtId="0" fontId="0" fillId="0" borderId="3" xfId="0" applyBorder="1"/>
    <xf numFmtId="0" fontId="0" fillId="0" borderId="35" xfId="0" applyBorder="1"/>
    <xf numFmtId="0" fontId="0" fillId="0" borderId="40" xfId="0" applyBorder="1"/>
    <xf numFmtId="0" fontId="0" fillId="0" borderId="23" xfId="0" applyBorder="1"/>
    <xf numFmtId="0" fontId="0" fillId="0" borderId="12" xfId="0" applyBorder="1"/>
    <xf numFmtId="166" fontId="34" fillId="5" borderId="12" xfId="4" applyNumberFormat="1" applyFont="1" applyFill="1" applyBorder="1" applyAlignment="1">
      <alignment horizontal="right" vertical="center" wrapText="1" readingOrder="1"/>
    </xf>
    <xf numFmtId="3" fontId="34" fillId="5" borderId="0" xfId="1" applyNumberFormat="1" applyFont="1" applyFill="1" applyBorder="1" applyAlignment="1">
      <alignment horizontal="center" vertical="center" wrapText="1" readingOrder="1"/>
    </xf>
    <xf numFmtId="0" fontId="28" fillId="6" borderId="27" xfId="0" applyFont="1" applyFill="1" applyBorder="1" applyAlignment="1">
      <alignment horizontal="left" vertical="center" wrapText="1" indent="2" readingOrder="1"/>
    </xf>
    <xf numFmtId="168" fontId="34" fillId="0" borderId="85" xfId="4" applyNumberFormat="1" applyFont="1" applyFill="1" applyBorder="1" applyAlignment="1">
      <alignment horizontal="right" vertical="center" wrapText="1" indent="2" readingOrder="1"/>
    </xf>
    <xf numFmtId="168" fontId="34" fillId="0" borderId="75" xfId="4" applyNumberFormat="1" applyFont="1" applyFill="1" applyBorder="1" applyAlignment="1">
      <alignment horizontal="right" vertical="center" wrapText="1" indent="2" readingOrder="1"/>
    </xf>
    <xf numFmtId="9" fontId="34" fillId="0" borderId="85" xfId="2" applyFont="1" applyFill="1" applyBorder="1" applyAlignment="1">
      <alignment horizontal="right" vertical="center" wrapText="1" indent="2" readingOrder="1"/>
    </xf>
    <xf numFmtId="168" fontId="34" fillId="0" borderId="86" xfId="4" applyNumberFormat="1" applyFont="1" applyFill="1" applyBorder="1" applyAlignment="1">
      <alignment horizontal="right" vertical="center" wrapText="1" indent="2" readingOrder="1"/>
    </xf>
    <xf numFmtId="168" fontId="34" fillId="0" borderId="87" xfId="4" applyNumberFormat="1" applyFont="1" applyFill="1" applyBorder="1" applyAlignment="1">
      <alignment horizontal="right" vertical="center" wrapText="1" indent="2" readingOrder="1"/>
    </xf>
    <xf numFmtId="9" fontId="34" fillId="0" borderId="86" xfId="2" applyFont="1" applyFill="1" applyBorder="1" applyAlignment="1">
      <alignment horizontal="right" vertical="center" wrapText="1" indent="2" readingOrder="1"/>
    </xf>
    <xf numFmtId="9" fontId="34" fillId="0" borderId="65" xfId="2" applyFont="1" applyFill="1" applyBorder="1" applyAlignment="1">
      <alignment horizontal="right" vertical="center" wrapText="1" indent="2" readingOrder="1"/>
    </xf>
    <xf numFmtId="9" fontId="34" fillId="0" borderId="88" xfId="2" applyFont="1" applyFill="1" applyBorder="1" applyAlignment="1">
      <alignment horizontal="right" vertical="center" wrapText="1" indent="2" readingOrder="1"/>
    </xf>
    <xf numFmtId="168" fontId="34" fillId="0" borderId="81" xfId="4" applyNumberFormat="1" applyFont="1" applyFill="1" applyBorder="1" applyAlignment="1">
      <alignment horizontal="right" vertical="center" wrapText="1" indent="2" readingOrder="1"/>
    </xf>
    <xf numFmtId="168" fontId="34" fillId="0" borderId="80" xfId="4" applyNumberFormat="1" applyFont="1" applyFill="1" applyBorder="1" applyAlignment="1">
      <alignment horizontal="right" vertical="center" wrapText="1" indent="2" readingOrder="1"/>
    </xf>
    <xf numFmtId="9" fontId="34" fillId="0" borderId="62" xfId="2" applyFont="1" applyFill="1" applyBorder="1" applyAlignment="1">
      <alignment horizontal="right" vertical="center" wrapText="1" indent="2" readingOrder="1"/>
    </xf>
    <xf numFmtId="168" fontId="34" fillId="0" borderId="89" xfId="4" applyNumberFormat="1" applyFont="1" applyFill="1" applyBorder="1" applyAlignment="1">
      <alignment horizontal="right" vertical="center" wrapText="1" indent="2" readingOrder="1"/>
    </xf>
    <xf numFmtId="167" fontId="3" fillId="5" borderId="0" xfId="0" applyNumberFormat="1" applyFont="1" applyFill="1" applyBorder="1" applyAlignment="1">
      <alignment horizontal="center"/>
    </xf>
    <xf numFmtId="174" fontId="34" fillId="0" borderId="62" xfId="1" applyNumberFormat="1" applyFont="1" applyFill="1" applyBorder="1" applyAlignment="1">
      <alignment horizontal="center" vertical="center" wrapText="1" readingOrder="1"/>
    </xf>
    <xf numFmtId="174" fontId="34" fillId="0" borderId="78" xfId="1" applyNumberFormat="1" applyFont="1" applyFill="1" applyBorder="1" applyAlignment="1">
      <alignment horizontal="center" vertical="center" wrapText="1" readingOrder="1"/>
    </xf>
    <xf numFmtId="174" fontId="34" fillId="0" borderId="49" xfId="1" applyNumberFormat="1" applyFont="1" applyFill="1" applyBorder="1" applyAlignment="1">
      <alignment horizontal="center" vertical="center" wrapText="1" readingOrder="1"/>
    </xf>
    <xf numFmtId="174" fontId="34" fillId="0" borderId="65" xfId="1" applyNumberFormat="1" applyFont="1" applyFill="1" applyBorder="1" applyAlignment="1">
      <alignment horizontal="center" vertical="center" wrapText="1" readingOrder="1"/>
    </xf>
    <xf numFmtId="174" fontId="34" fillId="0" borderId="76" xfId="1" applyNumberFormat="1" applyFont="1" applyFill="1" applyBorder="1" applyAlignment="1">
      <alignment horizontal="center" vertical="center" wrapText="1" readingOrder="1"/>
    </xf>
    <xf numFmtId="174" fontId="34" fillId="0" borderId="79" xfId="1" applyNumberFormat="1" applyFont="1" applyFill="1" applyBorder="1" applyAlignment="1">
      <alignment horizontal="center" vertical="center" wrapText="1" readingOrder="1"/>
    </xf>
    <xf numFmtId="174" fontId="34" fillId="5" borderId="0" xfId="1" applyNumberFormat="1" applyFont="1" applyFill="1" applyBorder="1" applyAlignment="1">
      <alignment horizontal="center" vertical="center" wrapText="1" readingOrder="1"/>
    </xf>
    <xf numFmtId="41" fontId="20" fillId="0" borderId="0" xfId="0" applyNumberFormat="1" applyFont="1" applyAlignment="1">
      <alignment horizontal="right" vertical="center" wrapText="1" readingOrder="1"/>
    </xf>
    <xf numFmtId="49" fontId="44" fillId="0" borderId="0" xfId="6" applyNumberFormat="1" applyFont="1" applyAlignment="1">
      <alignment horizontal="center" vertical="center"/>
    </xf>
    <xf numFmtId="172" fontId="6" fillId="5" borderId="33" xfId="8" applyNumberFormat="1" applyFont="1" applyFill="1" applyBorder="1" applyAlignment="1">
      <alignment horizontal="right" vertical="center"/>
    </xf>
    <xf numFmtId="172" fontId="6" fillId="2" borderId="33" xfId="8" applyNumberFormat="1" applyFont="1" applyFill="1" applyBorder="1" applyAlignment="1">
      <alignment horizontal="right" vertical="center"/>
    </xf>
    <xf numFmtId="49" fontId="6" fillId="2" borderId="0" xfId="6" applyNumberFormat="1" applyFont="1" applyFill="1" applyAlignment="1">
      <alignment vertical="center"/>
    </xf>
    <xf numFmtId="3" fontId="6" fillId="2" borderId="33" xfId="6" applyNumberFormat="1" applyFont="1" applyFill="1" applyBorder="1" applyAlignment="1">
      <alignment horizontal="center" vertical="center"/>
    </xf>
    <xf numFmtId="0" fontId="6" fillId="2" borderId="33" xfId="6" applyFont="1" applyFill="1" applyBorder="1" applyAlignment="1">
      <alignment horizontal="center" vertical="center"/>
    </xf>
    <xf numFmtId="0" fontId="46" fillId="2" borderId="33" xfId="6" applyFont="1" applyFill="1" applyBorder="1" applyAlignment="1">
      <alignment horizontal="center" vertical="center"/>
    </xf>
    <xf numFmtId="3" fontId="46" fillId="2" borderId="33" xfId="6" applyNumberFormat="1" applyFont="1" applyFill="1" applyBorder="1" applyAlignment="1">
      <alignment horizontal="center" vertical="center"/>
    </xf>
    <xf numFmtId="172" fontId="46" fillId="5" borderId="33" xfId="8" applyNumberFormat="1" applyFont="1" applyFill="1" applyBorder="1" applyAlignment="1">
      <alignment horizontal="right" vertical="center"/>
    </xf>
    <xf numFmtId="172" fontId="46" fillId="2" borderId="33" xfId="8" applyNumberFormat="1" applyFont="1" applyFill="1" applyBorder="1" applyAlignment="1">
      <alignment horizontal="right" vertical="center"/>
    </xf>
    <xf numFmtId="0" fontId="18" fillId="6" borderId="71" xfId="0" applyFont="1" applyFill="1" applyBorder="1" applyAlignment="1">
      <alignment horizontal="center" vertical="center" wrapText="1"/>
    </xf>
    <xf numFmtId="0" fontId="22" fillId="2" borderId="0" xfId="0" applyFont="1" applyFill="1" applyBorder="1"/>
    <xf numFmtId="167" fontId="0" fillId="2" borderId="0" xfId="0" applyNumberFormat="1" applyFont="1" applyFill="1" applyBorder="1" applyAlignment="1">
      <alignment horizontal="center"/>
    </xf>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2" fillId="9" borderId="0" xfId="0" applyFont="1" applyFill="1" applyAlignment="1">
      <alignment horizontal="right" vertical="center" wrapText="1"/>
    </xf>
    <xf numFmtId="0" fontId="56" fillId="9" borderId="0" xfId="0" applyFont="1" applyFill="1"/>
    <xf numFmtId="0" fontId="56" fillId="9" borderId="0" xfId="0" applyFont="1" applyFill="1" applyAlignment="1">
      <alignment vertical="center"/>
    </xf>
    <xf numFmtId="49" fontId="52" fillId="2" borderId="0" xfId="6" applyNumberFormat="1" applyFont="1" applyFill="1" applyAlignment="1">
      <alignment horizontal="left" vertical="center"/>
    </xf>
    <xf numFmtId="49" fontId="52" fillId="2" borderId="0" xfId="6" applyNumberFormat="1" applyFont="1" applyFill="1" applyAlignment="1">
      <alignment horizontal="center" vertical="center"/>
    </xf>
    <xf numFmtId="49" fontId="51" fillId="2" borderId="0" xfId="6" applyNumberFormat="1" applyFont="1" applyFill="1" applyAlignment="1">
      <alignment horizontal="left" vertical="center" wrapText="1"/>
    </xf>
    <xf numFmtId="49" fontId="57" fillId="2" borderId="0" xfId="6" applyNumberFormat="1" applyFont="1" applyFill="1" applyAlignment="1">
      <alignment horizontal="right" vertical="center" wrapText="1"/>
    </xf>
    <xf numFmtId="49" fontId="44" fillId="6" borderId="0" xfId="6" applyNumberFormat="1" applyFont="1" applyFill="1" applyAlignment="1">
      <alignment horizontal="left" vertical="center"/>
    </xf>
    <xf numFmtId="0" fontId="56" fillId="0" borderId="0" xfId="6" applyFont="1"/>
    <xf numFmtId="49" fontId="44" fillId="6" borderId="0" xfId="6" applyNumberFormat="1" applyFont="1" applyFill="1" applyAlignment="1">
      <alignment horizontal="center" vertical="center"/>
    </xf>
    <xf numFmtId="49" fontId="50" fillId="6" borderId="0" xfId="6" applyNumberFormat="1" applyFont="1" applyFill="1" applyAlignment="1">
      <alignment horizontal="center" vertical="center"/>
    </xf>
    <xf numFmtId="49" fontId="45" fillId="6" borderId="0" xfId="6" applyNumberFormat="1" applyFont="1" applyFill="1" applyAlignment="1">
      <alignment horizontal="left" vertical="center"/>
    </xf>
    <xf numFmtId="49" fontId="59" fillId="6" borderId="0" xfId="6" applyNumberFormat="1" applyFont="1" applyFill="1" applyAlignment="1">
      <alignment horizontal="center" vertical="center"/>
    </xf>
    <xf numFmtId="49" fontId="6" fillId="2" borderId="33" xfId="6" applyNumberFormat="1" applyFont="1" applyFill="1" applyBorder="1" applyAlignment="1">
      <alignment horizontal="left" vertical="center"/>
    </xf>
    <xf numFmtId="49" fontId="46" fillId="2" borderId="33" xfId="6" applyNumberFormat="1" applyFont="1" applyFill="1" applyBorder="1" applyAlignment="1">
      <alignment horizontal="left" vertical="center"/>
    </xf>
    <xf numFmtId="49" fontId="47" fillId="2" borderId="33" xfId="6" applyNumberFormat="1" applyFont="1" applyFill="1" applyBorder="1" applyAlignment="1">
      <alignment horizontal="left" vertical="center"/>
    </xf>
    <xf numFmtId="175" fontId="47" fillId="5" borderId="33" xfId="8" applyNumberFormat="1" applyFont="1" applyFill="1" applyBorder="1" applyAlignment="1">
      <alignment horizontal="right" vertical="center"/>
    </xf>
    <xf numFmtId="175" fontId="47" fillId="2" borderId="33" xfId="8" applyNumberFormat="1" applyFont="1" applyFill="1" applyBorder="1" applyAlignment="1">
      <alignment horizontal="right" vertical="center"/>
    </xf>
    <xf numFmtId="0" fontId="47" fillId="2" borderId="33" xfId="6" applyFont="1" applyFill="1" applyBorder="1" applyAlignment="1">
      <alignment horizontal="center" vertical="center"/>
    </xf>
    <xf numFmtId="4" fontId="47" fillId="5" borderId="33" xfId="8" applyNumberFormat="1" applyFont="1" applyFill="1" applyBorder="1" applyAlignment="1">
      <alignment horizontal="right" vertical="center"/>
    </xf>
    <xf numFmtId="4" fontId="47" fillId="2" borderId="33" xfId="8" applyNumberFormat="1" applyFont="1" applyFill="1" applyBorder="1" applyAlignment="1">
      <alignment horizontal="right" vertical="center"/>
    </xf>
    <xf numFmtId="49" fontId="60" fillId="2" borderId="0" xfId="6" applyNumberFormat="1" applyFont="1" applyFill="1" applyAlignment="1">
      <alignment vertical="top" wrapText="1"/>
    </xf>
    <xf numFmtId="49" fontId="6" fillId="2" borderId="33" xfId="6" quotePrefix="1" applyNumberFormat="1" applyFont="1" applyFill="1" applyBorder="1" applyAlignment="1">
      <alignment horizontal="left" vertical="center"/>
    </xf>
    <xf numFmtId="49" fontId="5" fillId="2" borderId="0" xfId="6" applyNumberFormat="1" applyFont="1" applyFill="1" applyAlignment="1">
      <alignment vertical="top"/>
    </xf>
    <xf numFmtId="49" fontId="46" fillId="2" borderId="0" xfId="6" applyNumberFormat="1" applyFont="1" applyFill="1" applyAlignment="1">
      <alignment horizontal="left"/>
    </xf>
    <xf numFmtId="49" fontId="46" fillId="2" borderId="0" xfId="6" applyNumberFormat="1" applyFont="1" applyFill="1" applyAlignment="1">
      <alignment horizontal="center"/>
    </xf>
    <xf numFmtId="49" fontId="46" fillId="2" borderId="0" xfId="6" applyNumberFormat="1" applyFont="1" applyFill="1" applyAlignment="1">
      <alignment horizontal="right"/>
    </xf>
    <xf numFmtId="0" fontId="63" fillId="0" borderId="0" xfId="0" applyFont="1" applyAlignment="1">
      <alignment horizontal="left" vertical="center"/>
    </xf>
    <xf numFmtId="0" fontId="53" fillId="0" borderId="0" xfId="6" applyFont="1"/>
    <xf numFmtId="0" fontId="55" fillId="0" borderId="0" xfId="6" applyFont="1"/>
    <xf numFmtId="3" fontId="56" fillId="0" borderId="0" xfId="6" applyNumberFormat="1" applyFont="1"/>
    <xf numFmtId="3" fontId="53" fillId="0" borderId="0" xfId="6" applyNumberFormat="1" applyFont="1"/>
    <xf numFmtId="0" fontId="15" fillId="0" borderId="0" xfId="6" applyFont="1"/>
    <xf numFmtId="0" fontId="54" fillId="0" borderId="0" xfId="6" applyFont="1"/>
    <xf numFmtId="49" fontId="44" fillId="6" borderId="0" xfId="6" applyNumberFormat="1" applyFont="1" applyFill="1" applyAlignment="1">
      <alignment horizontal="right" vertical="center"/>
    </xf>
    <xf numFmtId="49" fontId="50" fillId="6" borderId="0" xfId="6" applyNumberFormat="1" applyFont="1" applyFill="1" applyAlignment="1">
      <alignment horizontal="right" vertical="center"/>
    </xf>
    <xf numFmtId="49" fontId="48" fillId="2" borderId="33" xfId="6" applyNumberFormat="1" applyFont="1" applyFill="1" applyBorder="1" applyAlignment="1">
      <alignment horizontal="left" vertical="center"/>
    </xf>
    <xf numFmtId="0" fontId="56" fillId="9" borderId="90" xfId="0" applyFont="1" applyFill="1" applyBorder="1"/>
    <xf numFmtId="0" fontId="12" fillId="9" borderId="90" xfId="0" applyFont="1" applyFill="1" applyBorder="1" applyAlignment="1">
      <alignment horizontal="right" vertical="center" wrapText="1"/>
    </xf>
    <xf numFmtId="0" fontId="56" fillId="9" borderId="90" xfId="0" applyFont="1" applyFill="1" applyBorder="1" applyAlignment="1">
      <alignment vertical="center"/>
    </xf>
    <xf numFmtId="9" fontId="34" fillId="0" borderId="81" xfId="2" applyNumberFormat="1" applyFont="1" applyFill="1" applyBorder="1" applyAlignment="1">
      <alignment horizontal="center" vertical="center" wrapText="1" readingOrder="1"/>
    </xf>
    <xf numFmtId="9" fontId="34" fillId="0" borderId="75" xfId="2" applyNumberFormat="1" applyFont="1" applyFill="1" applyBorder="1" applyAlignment="1">
      <alignment horizontal="center" vertical="center" wrapText="1" readingOrder="1"/>
    </xf>
    <xf numFmtId="9" fontId="34" fillId="0" borderId="71" xfId="2" applyNumberFormat="1" applyFont="1" applyFill="1" applyBorder="1" applyAlignment="1">
      <alignment horizontal="center" vertical="center" wrapText="1" readingOrder="1"/>
    </xf>
    <xf numFmtId="9" fontId="34" fillId="5" borderId="0" xfId="2" applyNumberFormat="1" applyFont="1" applyFill="1" applyBorder="1" applyAlignment="1">
      <alignment horizontal="center" vertical="center" wrapText="1" readingOrder="1"/>
    </xf>
    <xf numFmtId="166" fontId="27" fillId="0" borderId="10" xfId="4" applyNumberFormat="1" applyFont="1" applyFill="1" applyBorder="1" applyAlignment="1">
      <alignment horizontal="center" vertical="center" wrapText="1" readingOrder="1"/>
    </xf>
    <xf numFmtId="166" fontId="27" fillId="0" borderId="11" xfId="4" applyNumberFormat="1" applyFont="1" applyFill="1" applyBorder="1" applyAlignment="1">
      <alignment horizontal="center" vertical="center" wrapText="1" readingOrder="1"/>
    </xf>
    <xf numFmtId="0" fontId="14" fillId="0" borderId="0" xfId="0" applyFont="1"/>
    <xf numFmtId="0" fontId="14" fillId="0" borderId="0" xfId="0" applyFont="1" applyAlignment="1">
      <alignment horizontal="center"/>
    </xf>
    <xf numFmtId="0" fontId="17" fillId="0" borderId="0" xfId="3" applyFont="1" applyBorder="1" applyAlignment="1">
      <alignment horizontal="center"/>
    </xf>
    <xf numFmtId="49" fontId="14" fillId="0" borderId="0" xfId="0" applyNumberFormat="1" applyFont="1" applyAlignment="1">
      <alignment horizontal="center"/>
    </xf>
    <xf numFmtId="0" fontId="16" fillId="0" borderId="0" xfId="0" applyFont="1" applyAlignment="1">
      <alignment horizontal="center" vertical="center" wrapText="1"/>
    </xf>
    <xf numFmtId="0" fontId="23" fillId="0" borderId="0" xfId="0" applyFont="1" applyBorder="1" applyAlignment="1">
      <alignment horizontal="left" vertical="center"/>
    </xf>
    <xf numFmtId="0" fontId="24" fillId="0" borderId="34" xfId="0" applyFont="1" applyBorder="1" applyAlignment="1">
      <alignment horizontal="center"/>
    </xf>
    <xf numFmtId="0" fontId="23" fillId="0" borderId="0" xfId="0" applyFont="1" applyBorder="1" applyAlignment="1">
      <alignment horizontal="left" vertical="center" wrapText="1"/>
    </xf>
    <xf numFmtId="0" fontId="23" fillId="0" borderId="34" xfId="0" applyFont="1" applyBorder="1" applyAlignment="1">
      <alignment horizontal="left" vertical="center" wrapText="1"/>
    </xf>
    <xf numFmtId="0" fontId="29" fillId="0" borderId="27" xfId="0" applyFont="1" applyFill="1" applyBorder="1" applyAlignment="1">
      <alignment horizontal="left" vertical="center" wrapText="1" readingOrder="1"/>
    </xf>
    <xf numFmtId="0" fontId="29" fillId="0" borderId="0" xfId="0" applyFont="1" applyFill="1" applyBorder="1" applyAlignment="1">
      <alignment horizontal="left" vertical="center" wrapText="1" readingOrder="1"/>
    </xf>
    <xf numFmtId="0" fontId="42" fillId="0" borderId="0" xfId="0" applyFont="1" applyBorder="1" applyAlignment="1">
      <alignment horizontal="left" vertical="center"/>
    </xf>
    <xf numFmtId="0" fontId="42" fillId="0" borderId="34" xfId="0" applyFont="1" applyBorder="1" applyAlignment="1">
      <alignment horizontal="left" vertical="center"/>
    </xf>
    <xf numFmtId="0" fontId="11" fillId="0" borderId="0" xfId="0" applyFont="1" applyAlignment="1">
      <alignment horizontal="center"/>
    </xf>
    <xf numFmtId="0" fontId="0" fillId="0" borderId="0" xfId="0" applyAlignment="1">
      <alignment horizontal="center"/>
    </xf>
    <xf numFmtId="0" fontId="19" fillId="3" borderId="22" xfId="0" applyFont="1" applyFill="1" applyBorder="1" applyAlignment="1">
      <alignment horizontal="center" vertical="center" wrapText="1" readingOrder="1"/>
    </xf>
    <xf numFmtId="0" fontId="19" fillId="3" borderId="3" xfId="0" applyFont="1" applyFill="1" applyBorder="1" applyAlignment="1">
      <alignment horizontal="center" vertical="center" wrapText="1" readingOrder="1"/>
    </xf>
    <xf numFmtId="0" fontId="19" fillId="3" borderId="2" xfId="0" applyFont="1" applyFill="1" applyBorder="1" applyAlignment="1">
      <alignment horizontal="center" vertical="center" wrapText="1" readingOrder="1"/>
    </xf>
    <xf numFmtId="0" fontId="18" fillId="3" borderId="2" xfId="0" applyFont="1" applyFill="1" applyBorder="1" applyAlignment="1">
      <alignment horizontal="center" vertical="center" wrapText="1" readingOrder="1"/>
    </xf>
    <xf numFmtId="0" fontId="18" fillId="3" borderId="3" xfId="0" applyFont="1" applyFill="1" applyBorder="1" applyAlignment="1">
      <alignment horizontal="center" vertical="center" wrapText="1" readingOrder="1"/>
    </xf>
    <xf numFmtId="0" fontId="29" fillId="0" borderId="0" xfId="0" applyFont="1" applyAlignment="1">
      <alignment horizontal="left" vertical="top" wrapText="1"/>
    </xf>
    <xf numFmtId="0" fontId="18" fillId="7" borderId="23" xfId="0" applyFont="1" applyFill="1" applyBorder="1" applyAlignment="1">
      <alignment horizontal="center"/>
    </xf>
    <xf numFmtId="0" fontId="18" fillId="7" borderId="12" xfId="0" applyFont="1" applyFill="1" applyBorder="1" applyAlignment="1">
      <alignment horizontal="center"/>
    </xf>
    <xf numFmtId="0" fontId="18" fillId="7" borderId="25" xfId="0" applyFont="1" applyFill="1" applyBorder="1" applyAlignment="1">
      <alignment horizontal="center"/>
    </xf>
    <xf numFmtId="0" fontId="19" fillId="7" borderId="22" xfId="0" applyFont="1" applyFill="1" applyBorder="1" applyAlignment="1">
      <alignment horizontal="center" vertical="center" wrapText="1" readingOrder="1"/>
    </xf>
    <xf numFmtId="0" fontId="19" fillId="7" borderId="3" xfId="0" applyFont="1" applyFill="1" applyBorder="1" applyAlignment="1">
      <alignment horizontal="center" vertical="center" wrapText="1" readingOrder="1"/>
    </xf>
    <xf numFmtId="0" fontId="19" fillId="7" borderId="2" xfId="0" applyFont="1" applyFill="1" applyBorder="1" applyAlignment="1">
      <alignment horizontal="center" vertical="center" wrapText="1" readingOrder="1"/>
    </xf>
    <xf numFmtId="0" fontId="10" fillId="0" borderId="0" xfId="0" applyFont="1" applyAlignment="1">
      <alignment horizontal="center"/>
    </xf>
    <xf numFmtId="0" fontId="19" fillId="11" borderId="22" xfId="0" applyFont="1" applyFill="1" applyBorder="1" applyAlignment="1">
      <alignment horizontal="center" vertical="center" wrapText="1" readingOrder="1"/>
    </xf>
    <xf numFmtId="0" fontId="19" fillId="11" borderId="3" xfId="0" applyFont="1" applyFill="1" applyBorder="1" applyAlignment="1">
      <alignment horizontal="center" vertical="center" wrapText="1" readingOrder="1"/>
    </xf>
    <xf numFmtId="0" fontId="19" fillId="11" borderId="2" xfId="0" applyFont="1" applyFill="1" applyBorder="1" applyAlignment="1">
      <alignment horizontal="center" vertical="center" wrapText="1" readingOrder="1"/>
    </xf>
    <xf numFmtId="0" fontId="29" fillId="0" borderId="0" xfId="0" applyFont="1" applyFill="1" applyBorder="1" applyAlignment="1">
      <alignment horizontal="left" vertical="top" wrapText="1" readingOrder="1"/>
    </xf>
    <xf numFmtId="0" fontId="29" fillId="0" borderId="0" xfId="0" applyFont="1" applyFill="1" applyBorder="1" applyAlignment="1">
      <alignment horizontal="left" vertical="top" readingOrder="1"/>
    </xf>
    <xf numFmtId="0" fontId="41" fillId="0" borderId="0" xfId="0" applyFont="1" applyFill="1" applyBorder="1" applyAlignment="1">
      <alignment horizontal="left" vertical="top" wrapText="1" readingOrder="1"/>
    </xf>
    <xf numFmtId="0" fontId="41" fillId="0" borderId="0" xfId="0" applyFont="1" applyFill="1" applyBorder="1" applyAlignment="1">
      <alignment horizontal="left" vertical="top" readingOrder="1"/>
    </xf>
    <xf numFmtId="0" fontId="22" fillId="5" borderId="25" xfId="0" applyFont="1" applyFill="1" applyBorder="1" applyAlignment="1">
      <alignment horizontal="center" vertical="center" wrapText="1" readingOrder="1"/>
    </xf>
    <xf numFmtId="0" fontId="22" fillId="5" borderId="23" xfId="0" applyFont="1" applyFill="1" applyBorder="1" applyAlignment="1">
      <alignment horizontal="center" vertical="center" wrapText="1" readingOrder="1"/>
    </xf>
    <xf numFmtId="0" fontId="19" fillId="3" borderId="25" xfId="0" applyFont="1" applyFill="1" applyBorder="1" applyAlignment="1">
      <alignment horizontal="center" vertical="center" wrapText="1" readingOrder="1"/>
    </xf>
    <xf numFmtId="0" fontId="19" fillId="3" borderId="12" xfId="0" applyFont="1" applyFill="1" applyBorder="1" applyAlignment="1">
      <alignment horizontal="center" vertical="center" wrapText="1" readingOrder="1"/>
    </xf>
    <xf numFmtId="0" fontId="19" fillId="6" borderId="2" xfId="0" applyFont="1" applyFill="1" applyBorder="1" applyAlignment="1">
      <alignment horizontal="center" vertical="center" wrapText="1" readingOrder="1"/>
    </xf>
    <xf numFmtId="0" fontId="19" fillId="6" borderId="3" xfId="0" applyFont="1" applyFill="1" applyBorder="1" applyAlignment="1">
      <alignment horizontal="center" vertical="center" wrapText="1" readingOrder="1"/>
    </xf>
    <xf numFmtId="0" fontId="19" fillId="6" borderId="25" xfId="0" applyFont="1" applyFill="1" applyBorder="1" applyAlignment="1">
      <alignment horizontal="center" vertical="center" wrapText="1" readingOrder="1"/>
    </xf>
    <xf numFmtId="0" fontId="19" fillId="6" borderId="23" xfId="0" applyFont="1" applyFill="1" applyBorder="1" applyAlignment="1">
      <alignment horizontal="center" vertical="center" wrapText="1" readingOrder="1"/>
    </xf>
    <xf numFmtId="0" fontId="18" fillId="6" borderId="25" xfId="0" applyFont="1" applyFill="1" applyBorder="1" applyAlignment="1">
      <alignment horizontal="center" vertical="center" wrapText="1" readingOrder="1"/>
    </xf>
    <xf numFmtId="0" fontId="18" fillId="6" borderId="23" xfId="0" applyFont="1" applyFill="1" applyBorder="1" applyAlignment="1">
      <alignment horizontal="center" vertical="center" wrapText="1" readingOrder="1"/>
    </xf>
    <xf numFmtId="0" fontId="3" fillId="5" borderId="25" xfId="0" applyFont="1" applyFill="1" applyBorder="1" applyAlignment="1">
      <alignment horizontal="center" vertical="center" wrapText="1" readingOrder="1"/>
    </xf>
    <xf numFmtId="0" fontId="3" fillId="5" borderId="23" xfId="0" applyFont="1" applyFill="1" applyBorder="1" applyAlignment="1">
      <alignment horizontal="center" vertical="center" wrapText="1" readingOrder="1"/>
    </xf>
    <xf numFmtId="0" fontId="19" fillId="3" borderId="27" xfId="0" applyFont="1" applyFill="1" applyBorder="1" applyAlignment="1">
      <alignment horizontal="center" vertical="center" wrapText="1" readingOrder="1"/>
    </xf>
    <xf numFmtId="0" fontId="19" fillId="3" borderId="71" xfId="0" applyFont="1" applyFill="1" applyBorder="1" applyAlignment="1">
      <alignment horizontal="center" vertical="center" wrapText="1" readingOrder="1"/>
    </xf>
    <xf numFmtId="0" fontId="3" fillId="5" borderId="27" xfId="0" applyFont="1" applyFill="1" applyBorder="1" applyAlignment="1">
      <alignment horizontal="center" vertical="center" wrapText="1" readingOrder="1"/>
    </xf>
    <xf numFmtId="0" fontId="3" fillId="5" borderId="0" xfId="0" applyFont="1" applyFill="1" applyBorder="1" applyAlignment="1">
      <alignment horizontal="center" vertical="center" wrapText="1" readingOrder="1"/>
    </xf>
    <xf numFmtId="0" fontId="19" fillId="3" borderId="31" xfId="0" applyFont="1" applyFill="1" applyBorder="1" applyAlignment="1">
      <alignment horizontal="center" vertical="center" wrapText="1" readingOrder="1"/>
    </xf>
    <xf numFmtId="0" fontId="19" fillId="3" borderId="40" xfId="0" applyFont="1" applyFill="1" applyBorder="1" applyAlignment="1">
      <alignment horizontal="center" vertical="center" wrapText="1" readingOrder="1"/>
    </xf>
    <xf numFmtId="0" fontId="34" fillId="2" borderId="27"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22" fillId="5" borderId="2" xfId="0" applyFont="1" applyFill="1" applyBorder="1" applyAlignment="1">
      <alignment horizontal="center" vertical="center" wrapText="1" readingOrder="1"/>
    </xf>
    <xf numFmtId="0" fontId="22" fillId="5" borderId="22" xfId="0" applyFont="1" applyFill="1" applyBorder="1" applyAlignment="1">
      <alignment horizontal="center" vertical="center" wrapText="1" readingOrder="1"/>
    </xf>
    <xf numFmtId="49" fontId="60" fillId="2" borderId="41" xfId="6" applyNumberFormat="1" applyFont="1" applyFill="1" applyBorder="1" applyAlignment="1">
      <alignment horizontal="left" vertical="top" wrapText="1"/>
    </xf>
    <xf numFmtId="0" fontId="42" fillId="0" borderId="0" xfId="0" applyFont="1" applyAlignment="1">
      <alignment horizontal="left" vertical="center"/>
    </xf>
    <xf numFmtId="0" fontId="25" fillId="0" borderId="0" xfId="0" applyFont="1" applyAlignment="1">
      <alignment horizontal="center"/>
    </xf>
    <xf numFmtId="0" fontId="15" fillId="0" borderId="0" xfId="0" applyFont="1" applyAlignment="1">
      <alignment horizontal="center"/>
    </xf>
    <xf numFmtId="49" fontId="44" fillId="6" borderId="0" xfId="6" applyNumberFormat="1" applyFont="1" applyFill="1" applyAlignment="1">
      <alignment horizontal="center" vertical="center"/>
    </xf>
    <xf numFmtId="49" fontId="60" fillId="2" borderId="0" xfId="6" applyNumberFormat="1" applyFont="1" applyFill="1" applyAlignment="1">
      <alignment horizontal="left" vertical="top" wrapText="1"/>
    </xf>
    <xf numFmtId="0" fontId="5" fillId="0" borderId="0" xfId="12" applyFont="1" applyAlignment="1">
      <alignment horizontal="left" vertical="center" wrapText="1"/>
    </xf>
    <xf numFmtId="0" fontId="15" fillId="0" borderId="0" xfId="0" applyFont="1" applyAlignment="1">
      <alignment horizontal="left" vertical="justify" wrapText="1"/>
    </xf>
  </cellXfs>
  <cellStyles count="13">
    <cellStyle name="Comma" xfId="1" builtinId="3"/>
    <cellStyle name="Comma 2" xfId="8" xr:uid="{00000000-0005-0000-0000-000001000000}"/>
    <cellStyle name="Hyperlink" xfId="3" builtinId="8"/>
    <cellStyle name="Migliaia 2" xfId="4" xr:uid="{00000000-0005-0000-0000-000003000000}"/>
    <cellStyle name="Migliaia 3" xfId="7" xr:uid="{00000000-0005-0000-0000-000004000000}"/>
    <cellStyle name="Normal" xfId="0" builtinId="0"/>
    <cellStyle name="Normale 2" xfId="9" xr:uid="{00000000-0005-0000-0000-000006000000}"/>
    <cellStyle name="Normale 2 2" xfId="10" xr:uid="{00000000-0005-0000-0000-000007000000}"/>
    <cellStyle name="Normale 2 3" xfId="11" xr:uid="{00000000-0005-0000-0000-000008000000}"/>
    <cellStyle name="Normale 2 3 2" xfId="12" xr:uid="{A6D7E34F-E2DD-41BF-926B-F74C54CF783F}"/>
    <cellStyle name="Normale 5 2" xfId="5" xr:uid="{00000000-0005-0000-0000-000009000000}"/>
    <cellStyle name="Normale 6" xfId="6" xr:uid="{00000000-0005-0000-0000-00000A000000}"/>
    <cellStyle name="Percent"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Index!A1"/><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I&amp;N'!A1"/><Relationship Id="rId18" Type="http://schemas.openxmlformats.org/officeDocument/2006/relationships/image" Target="../media/image12.png"/><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9.png"/><Relationship Id="rId17" Type="http://schemas.openxmlformats.org/officeDocument/2006/relationships/hyperlink" Target="#'Enel X'!A1"/><Relationship Id="rId2" Type="http://schemas.openxmlformats.org/officeDocument/2006/relationships/image" Target="../media/image6.png"/><Relationship Id="rId16" Type="http://schemas.openxmlformats.org/officeDocument/2006/relationships/image" Target="../media/image11.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8.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12.png"/><Relationship Id="rId4" Type="http://schemas.openxmlformats.org/officeDocument/2006/relationships/hyperlink" Target="#'Enel X'!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9</xdr:col>
      <xdr:colOff>369093</xdr:colOff>
      <xdr:row>2</xdr:row>
      <xdr:rowOff>71437</xdr:rowOff>
    </xdr:from>
    <xdr:to>
      <xdr:col>11</xdr:col>
      <xdr:colOff>114666</xdr:colOff>
      <xdr:row>3</xdr:row>
      <xdr:rowOff>234113</xdr:rowOff>
    </xdr:to>
    <xdr:pic>
      <xdr:nvPicPr>
        <xdr:cNvPr id="3" name="Imagen 4">
          <a:extLst>
            <a:ext uri="{FF2B5EF4-FFF2-40B4-BE49-F238E27FC236}">
              <a16:creationId xmlns:a16="http://schemas.microsoft.com/office/drawing/2014/main" id="{BB259413-651F-4782-8DCD-FDEE46B35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7093" y="547687"/>
          <a:ext cx="1269573" cy="457951"/>
        </a:xfrm>
        <a:prstGeom prst="rect">
          <a:avLst/>
        </a:prstGeom>
      </xdr:spPr>
    </xdr:pic>
    <xdr:clientData/>
  </xdr:twoCellAnchor>
  <xdr:twoCellAnchor>
    <xdr:from>
      <xdr:col>6</xdr:col>
      <xdr:colOff>115895</xdr:colOff>
      <xdr:row>26</xdr:row>
      <xdr:rowOff>202341</xdr:rowOff>
    </xdr:from>
    <xdr:to>
      <xdr:col>7</xdr:col>
      <xdr:colOff>259495</xdr:colOff>
      <xdr:row>27</xdr:row>
      <xdr:rowOff>181684</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687895" y="7227029"/>
          <a:ext cx="905600"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7</xdr:col>
      <xdr:colOff>319895</xdr:colOff>
      <xdr:row>26</xdr:row>
      <xdr:rowOff>202341</xdr:rowOff>
    </xdr:from>
    <xdr:to>
      <xdr:col>8</xdr:col>
      <xdr:colOff>525526</xdr:colOff>
      <xdr:row>27</xdr:row>
      <xdr:rowOff>181684</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653895" y="7227029"/>
          <a:ext cx="967631" cy="276999"/>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6</xdr:col>
      <xdr:colOff>42085</xdr:colOff>
      <xdr:row>27</xdr:row>
      <xdr:rowOff>162244</xdr:rowOff>
    </xdr:from>
    <xdr:to>
      <xdr:col>7</xdr:col>
      <xdr:colOff>272065</xdr:colOff>
      <xdr:row>30</xdr:row>
      <xdr:rowOff>261255</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14085" y="7484588"/>
          <a:ext cx="991980" cy="991980"/>
        </a:xfrm>
        <a:prstGeom prst="rect">
          <a:avLst/>
        </a:prstGeom>
      </xdr:spPr>
    </xdr:pic>
    <xdr:clientData/>
  </xdr:twoCellAnchor>
  <xdr:twoCellAnchor editAs="oneCell">
    <xdr:from>
      <xdr:col>7</xdr:col>
      <xdr:colOff>319895</xdr:colOff>
      <xdr:row>27</xdr:row>
      <xdr:rowOff>157886</xdr:rowOff>
    </xdr:from>
    <xdr:to>
      <xdr:col>8</xdr:col>
      <xdr:colOff>549875</xdr:colOff>
      <xdr:row>30</xdr:row>
      <xdr:rowOff>256897</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53895" y="7480230"/>
          <a:ext cx="991980" cy="991980"/>
        </a:xfrm>
        <a:prstGeom prst="rect">
          <a:avLst/>
        </a:prstGeom>
      </xdr:spPr>
    </xdr:pic>
    <xdr:clientData/>
  </xdr:twoCellAnchor>
  <xdr:twoCellAnchor editAs="oneCell">
    <xdr:from>
      <xdr:col>3</xdr:col>
      <xdr:colOff>476249</xdr:colOff>
      <xdr:row>28</xdr:row>
      <xdr:rowOff>128818</xdr:rowOff>
    </xdr:from>
    <xdr:to>
      <xdr:col>5</xdr:col>
      <xdr:colOff>686709</xdr:colOff>
      <xdr:row>30</xdr:row>
      <xdr:rowOff>53843</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4"/>
        <a:stretch>
          <a:fillRect/>
        </a:stretch>
      </xdr:blipFill>
      <xdr:spPr>
        <a:xfrm>
          <a:off x="2762249" y="7748818"/>
          <a:ext cx="1734460" cy="520338"/>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1</xdr:col>
      <xdr:colOff>535781</xdr:colOff>
      <xdr:row>0</xdr:row>
      <xdr:rowOff>130969</xdr:rowOff>
    </xdr:from>
    <xdr:to>
      <xdr:col>11</xdr:col>
      <xdr:colOff>305594</xdr:colOff>
      <xdr:row>16</xdr:row>
      <xdr:rowOff>240606</xdr:rowOff>
    </xdr:to>
    <xdr:pic>
      <xdr:nvPicPr>
        <xdr:cNvPr id="9" name="Immagine 1">
          <a:extLst>
            <a:ext uri="{FF2B5EF4-FFF2-40B4-BE49-F238E27FC236}">
              <a16:creationId xmlns:a16="http://schemas.microsoft.com/office/drawing/2014/main" id="{AD475AB6-FF6E-4AE9-A645-3EC57D0FB28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1297781" y="130969"/>
          <a:ext cx="7389813" cy="4455418"/>
        </a:xfrm>
        <a:prstGeom prst="rect">
          <a:avLst/>
        </a:prstGeom>
      </xdr:spPr>
    </xdr:pic>
    <xdr:clientData/>
  </xdr:twoCellAnchor>
  <xdr:twoCellAnchor>
    <xdr:from>
      <xdr:col>8</xdr:col>
      <xdr:colOff>130977</xdr:colOff>
      <xdr:row>12</xdr:row>
      <xdr:rowOff>107157</xdr:rowOff>
    </xdr:from>
    <xdr:to>
      <xdr:col>13</xdr:col>
      <xdr:colOff>105477</xdr:colOff>
      <xdr:row>16</xdr:row>
      <xdr:rowOff>61059</xdr:rowOff>
    </xdr:to>
    <xdr:sp macro="" textlink="">
      <xdr:nvSpPr>
        <xdr:cNvPr id="11" name="Rettangolo 4">
          <a:extLst>
            <a:ext uri="{FF2B5EF4-FFF2-40B4-BE49-F238E27FC236}">
              <a16:creationId xmlns:a16="http://schemas.microsoft.com/office/drawing/2014/main" id="{4A586EB5-77DA-407C-B641-922F8994AEFE}"/>
            </a:ext>
          </a:extLst>
        </xdr:cNvPr>
        <xdr:cNvSpPr/>
      </xdr:nvSpPr>
      <xdr:spPr>
        <a:xfrm>
          <a:off x="6544477" y="3425032"/>
          <a:ext cx="3982938" cy="906402"/>
        </a:xfrm>
        <a:prstGeom prst="rect">
          <a:avLst/>
        </a:prstGeom>
      </xdr:spPr>
      <xdr:txBody>
        <a:bodyPr wrap="square">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r>
            <a:rPr lang="it-IT" sz="3200" b="1" kern="0">
              <a:solidFill>
                <a:schemeClr val="bg1">
                  <a:lumMod val="65000"/>
                </a:schemeClr>
              </a:solidFill>
              <a:cs typeface="Arial" pitchFamily="34" charset="0"/>
              <a:sym typeface="+mn-lt"/>
            </a:rPr>
            <a:t>Q1 2022</a:t>
          </a:r>
        </a:p>
        <a:p>
          <a:r>
            <a:rPr lang="it-IT" sz="2000" kern="0">
              <a:solidFill>
                <a:schemeClr val="bg1">
                  <a:lumMod val="65000"/>
                </a:schemeClr>
              </a:solidFill>
              <a:cs typeface="Arial" pitchFamily="34" charset="0"/>
              <a:sym typeface="+mn-lt"/>
            </a:rPr>
            <a:t>Key Figures</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28575</xdr:colOff>
      <xdr:row>2</xdr:row>
      <xdr:rowOff>57150</xdr:rowOff>
    </xdr:from>
    <xdr:to>
      <xdr:col>5</xdr:col>
      <xdr:colOff>247650</xdr:colOff>
      <xdr:row>3</xdr:row>
      <xdr:rowOff>114300</xdr:rowOff>
    </xdr:to>
    <xdr:pic>
      <xdr:nvPicPr>
        <xdr:cNvPr id="3" name="Immagine 2">
          <a:extLst>
            <a:ext uri="{FF2B5EF4-FFF2-40B4-BE49-F238E27FC236}">
              <a16:creationId xmlns:a16="http://schemas.microsoft.com/office/drawing/2014/main" id="{3C4F4ED7-A5A4-421A-8E9C-073D0A2E0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6825" y="425450"/>
          <a:ext cx="219075" cy="215900"/>
        </a:xfrm>
        <a:prstGeom prst="rect">
          <a:avLst/>
        </a:prstGeom>
      </xdr:spPr>
    </xdr:pic>
    <xdr:clientData/>
  </xdr:twoCellAnchor>
  <xdr:twoCellAnchor editAs="oneCell">
    <xdr:from>
      <xdr:col>3</xdr:col>
      <xdr:colOff>539750</xdr:colOff>
      <xdr:row>1</xdr:row>
      <xdr:rowOff>23813</xdr:rowOff>
    </xdr:from>
    <xdr:to>
      <xdr:col>4</xdr:col>
      <xdr:colOff>759837</xdr:colOff>
      <xdr:row>3</xdr:row>
      <xdr:rowOff>78355</xdr:rowOff>
    </xdr:to>
    <xdr:pic>
      <xdr:nvPicPr>
        <xdr:cNvPr id="4" name="Immagine 6">
          <a:hlinkClick xmlns:r="http://schemas.openxmlformats.org/officeDocument/2006/relationships" r:id="rId2"/>
          <a:extLst>
            <a:ext uri="{FF2B5EF4-FFF2-40B4-BE49-F238E27FC236}">
              <a16:creationId xmlns:a16="http://schemas.microsoft.com/office/drawing/2014/main" id="{3EA7DE4A-1B28-4B09-A159-C72B0D1F2CCC}"/>
            </a:ext>
          </a:extLst>
        </xdr:cNvPr>
        <xdr:cNvPicPr>
          <a:picLocks noChangeAspect="1"/>
        </xdr:cNvPicPr>
      </xdr:nvPicPr>
      <xdr:blipFill>
        <a:blip xmlns:r="http://schemas.openxmlformats.org/officeDocument/2006/relationships" r:embed="rId3"/>
        <a:stretch>
          <a:fillRect/>
        </a:stretch>
      </xdr:blipFill>
      <xdr:spPr>
        <a:xfrm>
          <a:off x="6199188" y="198438"/>
          <a:ext cx="1005899" cy="3879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57150</xdr:colOff>
      <xdr:row>2</xdr:row>
      <xdr:rowOff>47625</xdr:rowOff>
    </xdr:from>
    <xdr:to>
      <xdr:col>5</xdr:col>
      <xdr:colOff>276225</xdr:colOff>
      <xdr:row>3</xdr:row>
      <xdr:rowOff>112713</xdr:rowOff>
    </xdr:to>
    <xdr:pic>
      <xdr:nvPicPr>
        <xdr:cNvPr id="3" name="Immagine 2">
          <a:extLst>
            <a:ext uri="{FF2B5EF4-FFF2-40B4-BE49-F238E27FC236}">
              <a16:creationId xmlns:a16="http://schemas.microsoft.com/office/drawing/2014/main" id="{14AE587E-EAA4-447F-A6C0-E0CCDF6055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75550" y="415925"/>
          <a:ext cx="219075" cy="222250"/>
        </a:xfrm>
        <a:prstGeom prst="rect">
          <a:avLst/>
        </a:prstGeom>
      </xdr:spPr>
    </xdr:pic>
    <xdr:clientData/>
  </xdr:twoCellAnchor>
  <xdr:twoCellAnchor editAs="oneCell">
    <xdr:from>
      <xdr:col>4</xdr:col>
      <xdr:colOff>174626</xdr:colOff>
      <xdr:row>1</xdr:row>
      <xdr:rowOff>23815</xdr:rowOff>
    </xdr:from>
    <xdr:to>
      <xdr:col>4</xdr:col>
      <xdr:colOff>1180525</xdr:colOff>
      <xdr:row>3</xdr:row>
      <xdr:rowOff>78357</xdr:rowOff>
    </xdr:to>
    <xdr:pic>
      <xdr:nvPicPr>
        <xdr:cNvPr id="4" name="Immagine 6">
          <a:hlinkClick xmlns:r="http://schemas.openxmlformats.org/officeDocument/2006/relationships" r:id="rId2"/>
          <a:extLst>
            <a:ext uri="{FF2B5EF4-FFF2-40B4-BE49-F238E27FC236}">
              <a16:creationId xmlns:a16="http://schemas.microsoft.com/office/drawing/2014/main" id="{073D56D3-7CEC-427F-AACB-C6894970F5FB}"/>
            </a:ext>
          </a:extLst>
        </xdr:cNvPr>
        <xdr:cNvPicPr>
          <a:picLocks noChangeAspect="1"/>
        </xdr:cNvPicPr>
      </xdr:nvPicPr>
      <xdr:blipFill>
        <a:blip xmlns:r="http://schemas.openxmlformats.org/officeDocument/2006/relationships" r:embed="rId3"/>
        <a:stretch>
          <a:fillRect/>
        </a:stretch>
      </xdr:blipFill>
      <xdr:spPr>
        <a:xfrm>
          <a:off x="6643689" y="198440"/>
          <a:ext cx="1005899" cy="387917"/>
        </a:xfrm>
        <a:prstGeom prst="rect">
          <a:avLst/>
        </a:prstGeom>
      </xdr:spPr>
    </xdr:pic>
    <xdr:clientData/>
  </xdr:twoCellAnchor>
  <xdr:twoCellAnchor editAs="oneCell">
    <xdr:from>
      <xdr:col>4</xdr:col>
      <xdr:colOff>174626</xdr:colOff>
      <xdr:row>1</xdr:row>
      <xdr:rowOff>63502</xdr:rowOff>
    </xdr:from>
    <xdr:to>
      <xdr:col>4</xdr:col>
      <xdr:colOff>1180525</xdr:colOff>
      <xdr:row>3</xdr:row>
      <xdr:rowOff>118044</xdr:rowOff>
    </xdr:to>
    <xdr:pic>
      <xdr:nvPicPr>
        <xdr:cNvPr id="5" name="Immagine 6">
          <a:hlinkClick xmlns:r="http://schemas.openxmlformats.org/officeDocument/2006/relationships" r:id="rId2"/>
          <a:extLst>
            <a:ext uri="{FF2B5EF4-FFF2-40B4-BE49-F238E27FC236}">
              <a16:creationId xmlns:a16="http://schemas.microsoft.com/office/drawing/2014/main" id="{F58DA792-2FA0-4FA6-BCA5-8267468C4F64}"/>
            </a:ext>
          </a:extLst>
        </xdr:cNvPr>
        <xdr:cNvPicPr>
          <a:picLocks noChangeAspect="1"/>
        </xdr:cNvPicPr>
      </xdr:nvPicPr>
      <xdr:blipFill>
        <a:blip xmlns:r="http://schemas.openxmlformats.org/officeDocument/2006/relationships" r:embed="rId3"/>
        <a:stretch>
          <a:fillRect/>
        </a:stretch>
      </xdr:blipFill>
      <xdr:spPr>
        <a:xfrm>
          <a:off x="6643689" y="238127"/>
          <a:ext cx="1005899" cy="38791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29158</xdr:colOff>
      <xdr:row>2</xdr:row>
      <xdr:rowOff>29158</xdr:rowOff>
    </xdr:from>
    <xdr:to>
      <xdr:col>5</xdr:col>
      <xdr:colOff>248233</xdr:colOff>
      <xdr:row>3</xdr:row>
      <xdr:rowOff>90942</xdr:rowOff>
    </xdr:to>
    <xdr:pic>
      <xdr:nvPicPr>
        <xdr:cNvPr id="3" name="Immagine 2">
          <a:extLst>
            <a:ext uri="{FF2B5EF4-FFF2-40B4-BE49-F238E27FC236}">
              <a16:creationId xmlns:a16="http://schemas.microsoft.com/office/drawing/2014/main" id="{9A15CF07-DD40-49F7-AF1C-6996BDD015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8408" y="397458"/>
          <a:ext cx="219075" cy="218946"/>
        </a:xfrm>
        <a:prstGeom prst="rect">
          <a:avLst/>
        </a:prstGeom>
      </xdr:spPr>
    </xdr:pic>
    <xdr:clientData/>
  </xdr:twoCellAnchor>
  <xdr:twoCellAnchor editAs="oneCell">
    <xdr:from>
      <xdr:col>3</xdr:col>
      <xdr:colOff>515938</xdr:colOff>
      <xdr:row>1</xdr:row>
      <xdr:rowOff>7938</xdr:rowOff>
    </xdr:from>
    <xdr:to>
      <xdr:col>4</xdr:col>
      <xdr:colOff>736024</xdr:colOff>
      <xdr:row>3</xdr:row>
      <xdr:rowOff>62480</xdr:rowOff>
    </xdr:to>
    <xdr:pic>
      <xdr:nvPicPr>
        <xdr:cNvPr id="5" name="Immagine 6">
          <a:hlinkClick xmlns:r="http://schemas.openxmlformats.org/officeDocument/2006/relationships" r:id="rId2"/>
          <a:extLst>
            <a:ext uri="{FF2B5EF4-FFF2-40B4-BE49-F238E27FC236}">
              <a16:creationId xmlns:a16="http://schemas.microsoft.com/office/drawing/2014/main" id="{85F42486-2703-4649-B575-2F3B0E09520C}"/>
            </a:ext>
          </a:extLst>
        </xdr:cNvPr>
        <xdr:cNvPicPr>
          <a:picLocks noChangeAspect="1"/>
        </xdr:cNvPicPr>
      </xdr:nvPicPr>
      <xdr:blipFill>
        <a:blip xmlns:r="http://schemas.openxmlformats.org/officeDocument/2006/relationships" r:embed="rId3"/>
        <a:stretch>
          <a:fillRect/>
        </a:stretch>
      </xdr:blipFill>
      <xdr:spPr>
        <a:xfrm>
          <a:off x="6175376" y="182563"/>
          <a:ext cx="1005899" cy="3879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36E530EE-41C3-4AC3-A2D0-8D235AFE6967}"/>
            </a:ext>
          </a:extLst>
        </xdr:cNvPr>
        <xdr:cNvGrpSpPr/>
      </xdr:nvGrpSpPr>
      <xdr:grpSpPr>
        <a:xfrm>
          <a:off x="5638800" y="1371600"/>
          <a:ext cx="754725" cy="31447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D153D479-8F8C-415A-90AF-4ECE0C20E914}"/>
            </a:ext>
          </a:extLst>
        </xdr:cNvPr>
        <xdr:cNvGrpSpPr/>
      </xdr:nvGrpSpPr>
      <xdr:grpSpPr>
        <a:xfrm>
          <a:off x="5886450" y="1914950"/>
          <a:ext cx="288000" cy="28800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5"/>
          <a:extLst>
            <a:ext uri="{FF2B5EF4-FFF2-40B4-BE49-F238E27FC236}">
              <a16:creationId xmlns:a16="http://schemas.microsoft.com/office/drawing/2014/main" id="{60C72959-BD2C-406C-B140-54DA27B2991E}"/>
            </a:ext>
          </a:extLst>
        </xdr:cNvPr>
        <xdr:cNvGrpSpPr/>
      </xdr:nvGrpSpPr>
      <xdr:grpSpPr>
        <a:xfrm>
          <a:off x="5887500" y="2419350"/>
          <a:ext cx="288000" cy="28800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7"/>
          <a:extLst>
            <a:ext uri="{FF2B5EF4-FFF2-40B4-BE49-F238E27FC236}">
              <a16:creationId xmlns:a16="http://schemas.microsoft.com/office/drawing/2014/main" id="{E2A92174-32A0-4C7B-81FD-7D39C0ACEDCD}"/>
            </a:ext>
          </a:extLst>
        </xdr:cNvPr>
        <xdr:cNvGrpSpPr/>
      </xdr:nvGrpSpPr>
      <xdr:grpSpPr>
        <a:xfrm>
          <a:off x="5886450" y="2924175"/>
          <a:ext cx="288000" cy="288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8"/>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267075" y="390525"/>
          <a:ext cx="754725"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057650" y="3905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66850" y="4000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533400</xdr:colOff>
      <xdr:row>1</xdr:row>
      <xdr:rowOff>142875</xdr:rowOff>
    </xdr:from>
    <xdr:to>
      <xdr:col>11</xdr:col>
      <xdr:colOff>767244</xdr:colOff>
      <xdr:row>3</xdr:row>
      <xdr:rowOff>151380</xdr:rowOff>
    </xdr:to>
    <xdr:pic>
      <xdr:nvPicPr>
        <xdr:cNvPr id="18" name="Immagine 6">
          <a:hlinkClick xmlns:r="http://schemas.openxmlformats.org/officeDocument/2006/relationships" r:id="rId1"/>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2"/>
        <a:stretch>
          <a:fillRect/>
        </a:stretch>
      </xdr:blipFill>
      <xdr:spPr>
        <a:xfrm>
          <a:off x="8743950" y="333375"/>
          <a:ext cx="1052994" cy="389505"/>
        </a:xfrm>
        <a:prstGeom prst="rect">
          <a:avLst/>
        </a:prstGeom>
      </xdr:spPr>
    </xdr:pic>
    <xdr:clientData/>
  </xdr:twoCellAnchor>
  <xdr:twoCellAnchor editAs="oneCell">
    <xdr:from>
      <xdr:col>12</xdr:col>
      <xdr:colOff>19050</xdr:colOff>
      <xdr:row>2</xdr:row>
      <xdr:rowOff>95250</xdr:rowOff>
    </xdr:from>
    <xdr:to>
      <xdr:col>12</xdr:col>
      <xdr:colOff>238125</xdr:colOff>
      <xdr:row>3</xdr:row>
      <xdr:rowOff>123825</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1</xdr:col>
      <xdr:colOff>923925</xdr:colOff>
      <xdr:row>2</xdr:row>
      <xdr:rowOff>38100</xdr:rowOff>
    </xdr:from>
    <xdr:to>
      <xdr:col>1</xdr:col>
      <xdr:colOff>1211925</xdr:colOff>
      <xdr:row>3</xdr:row>
      <xdr:rowOff>135600</xdr:rowOff>
    </xdr:to>
    <xdr:grpSp>
      <xdr:nvGrpSpPr>
        <xdr:cNvPr id="25" name="Gruppo 24">
          <a:hlinkClick xmlns:r="http://schemas.openxmlformats.org/officeDocument/2006/relationships" r:id="rId4"/>
          <a:extLst>
            <a:ext uri="{FF2B5EF4-FFF2-40B4-BE49-F238E27FC236}">
              <a16:creationId xmlns:a16="http://schemas.microsoft.com/office/drawing/2014/main" id="{328E4C77-04EC-400C-8BA6-37E1CA046D48}"/>
            </a:ext>
          </a:extLst>
        </xdr:cNvPr>
        <xdr:cNvGrpSpPr/>
      </xdr:nvGrpSpPr>
      <xdr:grpSpPr>
        <a:xfrm>
          <a:off x="1533525" y="419100"/>
          <a:ext cx="288000" cy="2880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243</xdr:row>
      <xdr:rowOff>0</xdr:rowOff>
    </xdr:from>
    <xdr:to>
      <xdr:col>17</xdr:col>
      <xdr:colOff>443394</xdr:colOff>
      <xdr:row>245</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244</xdr:row>
      <xdr:rowOff>9525</xdr:rowOff>
    </xdr:from>
    <xdr:to>
      <xdr:col>18</xdr:col>
      <xdr:colOff>104775</xdr:colOff>
      <xdr:row>245</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N33"/>
  <sheetViews>
    <sheetView showGridLines="0" zoomScale="80" zoomScaleNormal="80" workbookViewId="0"/>
  </sheetViews>
  <sheetFormatPr defaultColWidth="11.42578125" defaultRowHeight="14.25" x14ac:dyDescent="0.2"/>
  <cols>
    <col min="1" max="16384" width="11.42578125" style="14"/>
  </cols>
  <sheetData>
    <row r="2" spans="1:10" ht="23.25" x14ac:dyDescent="0.35">
      <c r="A2" s="13"/>
      <c r="B2" s="13"/>
      <c r="C2" s="13"/>
      <c r="D2" s="13"/>
      <c r="E2" s="13"/>
      <c r="F2" s="13"/>
      <c r="G2" s="13"/>
      <c r="H2" s="13"/>
    </row>
    <row r="3" spans="1:10" ht="23.25" x14ac:dyDescent="0.35">
      <c r="A3" s="13"/>
      <c r="B3" s="13"/>
      <c r="C3" s="13"/>
      <c r="D3" s="13"/>
      <c r="E3" s="13"/>
      <c r="F3" s="13"/>
      <c r="G3" s="13"/>
      <c r="H3" s="13"/>
    </row>
    <row r="4" spans="1:10" ht="23.25" x14ac:dyDescent="0.35">
      <c r="A4" s="13"/>
      <c r="B4" s="13"/>
      <c r="C4" s="13"/>
      <c r="D4" s="13"/>
      <c r="E4" s="13"/>
      <c r="F4" s="13"/>
      <c r="G4" s="13"/>
      <c r="H4" s="13"/>
    </row>
    <row r="5" spans="1:10" ht="23.25" x14ac:dyDescent="0.35">
      <c r="A5" s="13"/>
      <c r="B5" s="13"/>
      <c r="C5" s="13"/>
      <c r="D5" s="13"/>
      <c r="E5" s="13"/>
      <c r="F5" s="13"/>
      <c r="G5" s="13"/>
      <c r="H5" s="13"/>
    </row>
    <row r="6" spans="1:10" ht="23.25" x14ac:dyDescent="0.35">
      <c r="A6" s="13"/>
      <c r="B6" s="13"/>
      <c r="C6" s="13"/>
      <c r="D6" s="13"/>
      <c r="E6" s="13"/>
      <c r="F6" s="13"/>
      <c r="G6" s="13"/>
      <c r="H6" s="13"/>
    </row>
    <row r="7" spans="1:10" ht="23.25" x14ac:dyDescent="0.35">
      <c r="A7" s="13"/>
      <c r="B7" s="13"/>
      <c r="C7" s="13"/>
      <c r="D7" s="13"/>
      <c r="E7" s="13"/>
      <c r="F7" s="13"/>
      <c r="G7" s="13"/>
      <c r="H7" s="13"/>
    </row>
    <row r="8" spans="1:10" ht="22.5" customHeight="1" x14ac:dyDescent="0.2">
      <c r="A8" s="314"/>
      <c r="B8" s="314"/>
      <c r="C8" s="314"/>
      <c r="D8" s="314"/>
      <c r="E8" s="314"/>
      <c r="F8" s="314"/>
      <c r="G8" s="314"/>
      <c r="H8" s="314"/>
      <c r="I8" s="314"/>
      <c r="J8" s="314"/>
    </row>
    <row r="9" spans="1:10" ht="22.5" customHeight="1" x14ac:dyDescent="0.2">
      <c r="A9" s="314"/>
      <c r="B9" s="314"/>
      <c r="C9" s="314"/>
      <c r="D9" s="314"/>
      <c r="E9" s="314"/>
      <c r="F9" s="314"/>
      <c r="G9" s="314"/>
      <c r="H9" s="314"/>
      <c r="I9" s="314"/>
      <c r="J9" s="314"/>
    </row>
    <row r="10" spans="1:10" ht="22.5" customHeight="1" x14ac:dyDescent="0.2">
      <c r="A10" s="314"/>
      <c r="B10" s="314"/>
      <c r="C10" s="314"/>
      <c r="D10" s="314"/>
      <c r="E10" s="314"/>
      <c r="F10" s="314"/>
      <c r="G10" s="314"/>
      <c r="H10" s="314"/>
      <c r="I10" s="314"/>
      <c r="J10" s="314"/>
    </row>
    <row r="11" spans="1:10" ht="22.5" customHeight="1" x14ac:dyDescent="0.2">
      <c r="A11" s="314"/>
      <c r="B11" s="314"/>
      <c r="C11" s="314"/>
      <c r="D11" s="314"/>
      <c r="E11" s="314"/>
      <c r="F11" s="314"/>
      <c r="G11" s="314"/>
      <c r="H11" s="314"/>
      <c r="I11" s="314"/>
      <c r="J11" s="314"/>
    </row>
    <row r="12" spans="1:10" ht="22.5" customHeight="1" x14ac:dyDescent="0.2">
      <c r="A12" s="314"/>
      <c r="B12" s="314"/>
      <c r="C12" s="314"/>
      <c r="D12" s="314"/>
      <c r="E12" s="314"/>
      <c r="F12" s="314"/>
      <c r="G12" s="314"/>
      <c r="H12" s="314"/>
      <c r="I12" s="314"/>
      <c r="J12" s="314"/>
    </row>
    <row r="13" spans="1:10" ht="22.5" customHeight="1" x14ac:dyDescent="0.2">
      <c r="A13" s="314"/>
      <c r="B13" s="314"/>
      <c r="C13" s="314"/>
      <c r="D13" s="314"/>
      <c r="E13" s="314"/>
      <c r="F13" s="314"/>
      <c r="G13" s="314"/>
      <c r="H13" s="314"/>
      <c r="I13" s="314"/>
      <c r="J13" s="314"/>
    </row>
    <row r="14" spans="1:10" ht="22.5" customHeight="1" x14ac:dyDescent="0.2">
      <c r="A14" s="314"/>
      <c r="B14" s="314"/>
      <c r="C14" s="314"/>
      <c r="D14" s="314"/>
      <c r="E14" s="314"/>
      <c r="F14" s="314"/>
      <c r="G14" s="314"/>
      <c r="H14" s="314"/>
      <c r="I14" s="314"/>
      <c r="J14" s="314"/>
    </row>
    <row r="15" spans="1:10" ht="15" customHeight="1" x14ac:dyDescent="0.2">
      <c r="A15" s="314"/>
      <c r="B15" s="314"/>
      <c r="C15" s="314"/>
      <c r="D15" s="314"/>
      <c r="E15" s="314"/>
      <c r="F15" s="314"/>
      <c r="G15" s="314"/>
      <c r="H15" s="314"/>
      <c r="I15" s="314"/>
      <c r="J15" s="314"/>
    </row>
    <row r="16" spans="1:10" ht="15" customHeight="1" x14ac:dyDescent="0.2">
      <c r="A16" s="314"/>
      <c r="B16" s="314"/>
      <c r="C16" s="314"/>
      <c r="D16" s="314"/>
      <c r="E16" s="314"/>
      <c r="F16" s="314"/>
      <c r="G16" s="314"/>
      <c r="H16" s="314"/>
      <c r="I16" s="314"/>
      <c r="J16" s="314"/>
    </row>
    <row r="17" spans="1:14" ht="23.25" x14ac:dyDescent="0.35">
      <c r="A17" s="13"/>
      <c r="B17" s="13"/>
      <c r="C17" s="13"/>
      <c r="D17" s="13"/>
      <c r="E17" s="13"/>
      <c r="F17" s="13"/>
      <c r="G17" s="13"/>
      <c r="H17" s="13"/>
    </row>
    <row r="18" spans="1:14" ht="23.25" x14ac:dyDescent="0.35">
      <c r="A18" s="13"/>
      <c r="B18" s="13"/>
      <c r="C18" s="13"/>
      <c r="D18" s="13"/>
      <c r="E18" s="13"/>
      <c r="F18" s="13"/>
      <c r="G18" s="13"/>
      <c r="H18" s="13"/>
    </row>
    <row r="19" spans="1:14" ht="23.25" x14ac:dyDescent="0.35">
      <c r="A19" s="311" t="s">
        <v>0</v>
      </c>
      <c r="B19" s="311"/>
      <c r="C19" s="311"/>
      <c r="D19" s="311"/>
      <c r="E19" s="311"/>
      <c r="F19" s="311"/>
      <c r="G19" s="311"/>
      <c r="H19" s="311"/>
      <c r="I19" s="311"/>
      <c r="J19" s="311"/>
      <c r="K19" s="311"/>
      <c r="L19" s="311"/>
      <c r="M19" s="311"/>
      <c r="N19" s="261"/>
    </row>
    <row r="20" spans="1:14" ht="23.25" x14ac:dyDescent="0.35">
      <c r="A20" s="312" t="s">
        <v>1</v>
      </c>
      <c r="B20" s="312"/>
      <c r="C20" s="312"/>
      <c r="D20" s="312"/>
      <c r="E20" s="312"/>
      <c r="F20" s="312"/>
      <c r="G20" s="312"/>
      <c r="H20" s="312"/>
      <c r="I20" s="312"/>
      <c r="J20" s="312"/>
      <c r="K20" s="312"/>
      <c r="L20" s="312"/>
      <c r="M20" s="312"/>
      <c r="N20" s="262"/>
    </row>
    <row r="21" spans="1:14" ht="23.25" x14ac:dyDescent="0.35">
      <c r="A21" s="313" t="s">
        <v>2</v>
      </c>
      <c r="B21" s="313"/>
      <c r="C21" s="313"/>
      <c r="D21" s="313"/>
      <c r="E21" s="313"/>
      <c r="F21" s="313"/>
      <c r="G21" s="313"/>
      <c r="H21" s="313"/>
      <c r="I21" s="313"/>
      <c r="J21" s="313"/>
      <c r="K21" s="313"/>
      <c r="L21" s="313"/>
      <c r="M21" s="313"/>
      <c r="N21" s="263"/>
    </row>
    <row r="22" spans="1:14" ht="23.25" x14ac:dyDescent="0.35">
      <c r="A22" s="310"/>
      <c r="B22" s="310"/>
      <c r="C22" s="310"/>
      <c r="D22" s="310"/>
      <c r="E22" s="310"/>
      <c r="F22" s="310"/>
      <c r="G22" s="310"/>
      <c r="H22" s="310"/>
      <c r="I22" s="310"/>
      <c r="J22" s="310"/>
      <c r="K22" s="310"/>
      <c r="L22" s="310"/>
      <c r="M22" s="310"/>
      <c r="N22" s="13"/>
    </row>
    <row r="23" spans="1:14" ht="23.25" x14ac:dyDescent="0.35">
      <c r="A23" s="311" t="s">
        <v>3</v>
      </c>
      <c r="B23" s="311"/>
      <c r="C23" s="311"/>
      <c r="D23" s="311"/>
      <c r="E23" s="311"/>
      <c r="F23" s="311"/>
      <c r="G23" s="311"/>
      <c r="H23" s="311"/>
      <c r="I23" s="311"/>
      <c r="J23" s="311"/>
      <c r="K23" s="311"/>
      <c r="L23" s="311"/>
      <c r="M23" s="311"/>
      <c r="N23" s="261"/>
    </row>
    <row r="24" spans="1:14" ht="23.25" x14ac:dyDescent="0.35">
      <c r="A24" s="312" t="s">
        <v>4</v>
      </c>
      <c r="B24" s="312"/>
      <c r="C24" s="312"/>
      <c r="D24" s="312"/>
      <c r="E24" s="312"/>
      <c r="F24" s="312"/>
      <c r="G24" s="312"/>
      <c r="H24" s="312"/>
      <c r="I24" s="312"/>
      <c r="J24" s="312"/>
      <c r="K24" s="312"/>
      <c r="L24" s="312"/>
      <c r="M24" s="312"/>
      <c r="N24" s="262"/>
    </row>
    <row r="25" spans="1:14" ht="23.25" x14ac:dyDescent="0.35">
      <c r="A25" s="310"/>
      <c r="B25" s="310"/>
      <c r="C25" s="310"/>
      <c r="D25" s="310"/>
      <c r="E25" s="310"/>
      <c r="F25" s="310"/>
      <c r="G25" s="310"/>
      <c r="H25" s="310"/>
      <c r="I25" s="310"/>
      <c r="J25" s="310"/>
      <c r="K25" s="310"/>
      <c r="L25" s="310"/>
      <c r="M25" s="310"/>
      <c r="N25" s="13"/>
    </row>
    <row r="26" spans="1:14" ht="23.25" x14ac:dyDescent="0.35">
      <c r="A26" s="311" t="s">
        <v>120</v>
      </c>
      <c r="B26" s="311"/>
      <c r="C26" s="311"/>
      <c r="D26" s="311"/>
      <c r="E26" s="311"/>
      <c r="F26" s="311"/>
      <c r="G26" s="311"/>
      <c r="H26" s="311"/>
      <c r="I26" s="311"/>
      <c r="J26" s="311"/>
      <c r="K26" s="311"/>
      <c r="L26" s="311"/>
      <c r="M26" s="311"/>
      <c r="N26" s="261"/>
    </row>
    <row r="27" spans="1:14" ht="23.25" x14ac:dyDescent="0.35">
      <c r="A27" s="310"/>
      <c r="B27" s="310"/>
      <c r="C27" s="310"/>
      <c r="D27" s="310"/>
      <c r="E27" s="310"/>
      <c r="F27" s="310"/>
      <c r="G27" s="310"/>
      <c r="H27" s="310"/>
      <c r="I27" s="310"/>
      <c r="J27" s="310"/>
      <c r="K27" s="310"/>
      <c r="L27" s="310"/>
      <c r="M27" s="310"/>
    </row>
    <row r="28" spans="1:14" ht="23.25" x14ac:dyDescent="0.35">
      <c r="A28" s="310"/>
      <c r="B28" s="310"/>
      <c r="C28" s="310"/>
      <c r="D28" s="310"/>
      <c r="E28" s="310"/>
      <c r="F28" s="310"/>
      <c r="G28" s="310"/>
      <c r="H28" s="310"/>
      <c r="I28" s="310"/>
      <c r="J28" s="310"/>
      <c r="K28" s="310"/>
      <c r="L28" s="310"/>
      <c r="M28" s="310"/>
    </row>
    <row r="29" spans="1:14" ht="23.25" x14ac:dyDescent="0.35">
      <c r="A29" s="13"/>
      <c r="B29" s="13"/>
      <c r="C29" s="13"/>
      <c r="D29" s="13"/>
      <c r="E29" s="13"/>
      <c r="F29" s="13"/>
      <c r="G29" s="13"/>
      <c r="H29" s="13"/>
    </row>
    <row r="30" spans="1:14" ht="23.25" x14ac:dyDescent="0.35">
      <c r="A30" s="13"/>
      <c r="B30" s="13"/>
      <c r="C30" s="13"/>
      <c r="D30" s="13"/>
      <c r="E30" s="13"/>
      <c r="F30" s="13"/>
      <c r="G30" s="13"/>
      <c r="H30" s="13"/>
    </row>
    <row r="31" spans="1:14" ht="23.25" x14ac:dyDescent="0.35">
      <c r="A31" s="13"/>
      <c r="B31" s="13"/>
      <c r="C31" s="13"/>
      <c r="D31" s="13"/>
      <c r="E31" s="13"/>
      <c r="F31" s="13"/>
      <c r="G31" s="13"/>
      <c r="H31" s="13"/>
    </row>
    <row r="32" spans="1:14" ht="23.25" x14ac:dyDescent="0.35">
      <c r="A32" s="13"/>
      <c r="B32" s="13"/>
      <c r="C32" s="13"/>
      <c r="D32" s="13"/>
      <c r="E32" s="13"/>
      <c r="F32" s="13"/>
      <c r="G32" s="13"/>
      <c r="H32" s="13"/>
    </row>
    <row r="33" spans="1:8" ht="23.25" x14ac:dyDescent="0.35">
      <c r="A33" s="13"/>
      <c r="B33" s="13"/>
      <c r="C33" s="13"/>
      <c r="D33" s="13"/>
      <c r="E33" s="13"/>
      <c r="F33" s="13"/>
      <c r="G33" s="13"/>
      <c r="H33" s="13"/>
    </row>
  </sheetData>
  <mergeCells count="11">
    <mergeCell ref="A8:J16"/>
    <mergeCell ref="A24:M24"/>
    <mergeCell ref="A25:M25"/>
    <mergeCell ref="A26:M26"/>
    <mergeCell ref="A27:M27"/>
    <mergeCell ref="A28:M28"/>
    <mergeCell ref="A19:M19"/>
    <mergeCell ref="A20:M20"/>
    <mergeCell ref="A21:M21"/>
    <mergeCell ref="A22:M22"/>
    <mergeCell ref="A23:M23"/>
  </mergeCells>
  <hyperlinks>
    <hyperlink ref="A24" r:id="rId1" xr:uid="{4555889D-894A-4A53-8D40-5A678370AB26}"/>
    <hyperlink ref="A20"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6" orientation="portrait" r:id="rId3"/>
  <headerFooter differentFirst="1">
    <oddHeader>&amp;C&amp;"Arial"&amp;8&amp;K000000INTERNAL&amp;1#</oddHeader>
    <oddFooter>&amp;R&amp;P</oddFooter>
    <firstHeader>&amp;C&amp;"Arial"&amp;8&amp;K000000INTERNAL&amp;1#</first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FB88A-FA05-477B-9D01-7559A155C693}">
  <dimension ref="B1:G39"/>
  <sheetViews>
    <sheetView showGridLines="0" zoomScale="80" zoomScaleNormal="80" workbookViewId="0"/>
  </sheetViews>
  <sheetFormatPr defaultColWidth="9.140625" defaultRowHeight="12.75" x14ac:dyDescent="0.2"/>
  <cols>
    <col min="1" max="1" width="9.140625" style="272"/>
    <col min="2" max="2" width="60.5703125" style="272" customWidth="1"/>
    <col min="3" max="5" width="11.28515625" style="272" customWidth="1"/>
    <col min="6" max="16384" width="9.140625" style="272"/>
  </cols>
  <sheetData>
    <row r="1" spans="2:7" ht="14.25" x14ac:dyDescent="0.2">
      <c r="B1" s="14"/>
      <c r="C1" s="14"/>
      <c r="D1" s="14"/>
      <c r="E1" s="14"/>
    </row>
    <row r="2" spans="2:7" s="14" customFormat="1" ht="14.25" x14ac:dyDescent="0.2"/>
    <row r="3" spans="2:7" ht="12.75" customHeight="1" x14ac:dyDescent="0.2">
      <c r="B3" s="368" t="s">
        <v>151</v>
      </c>
      <c r="C3" s="368"/>
      <c r="D3" s="368"/>
      <c r="E3" s="368"/>
    </row>
    <row r="4" spans="2:7" ht="13.5" customHeight="1" thickBot="1" x14ac:dyDescent="0.25">
      <c r="B4" s="322"/>
      <c r="C4" s="322"/>
      <c r="D4" s="322"/>
      <c r="E4" s="322"/>
      <c r="F4" s="369" t="s">
        <v>11</v>
      </c>
      <c r="G4" s="370"/>
    </row>
    <row r="5" spans="2:7" ht="15.75" x14ac:dyDescent="0.2">
      <c r="B5" s="291"/>
      <c r="C5" s="291"/>
      <c r="D5" s="291"/>
    </row>
    <row r="6" spans="2:7" ht="23.25" customHeight="1" x14ac:dyDescent="0.2">
      <c r="B6" s="371" t="s">
        <v>94</v>
      </c>
      <c r="C6" s="371"/>
      <c r="D6" s="371"/>
      <c r="E6" s="371"/>
    </row>
    <row r="7" spans="2:7" ht="15" x14ac:dyDescent="0.2">
      <c r="B7" s="248"/>
      <c r="C7" s="248"/>
      <c r="D7" s="248"/>
      <c r="E7" s="248"/>
    </row>
    <row r="8" spans="2:7" ht="15" x14ac:dyDescent="0.2">
      <c r="B8" s="275"/>
      <c r="C8" s="276"/>
      <c r="D8" s="273" t="s">
        <v>215</v>
      </c>
      <c r="E8" s="273" t="s">
        <v>182</v>
      </c>
    </row>
    <row r="9" spans="2:7" ht="14.25" customHeight="1" x14ac:dyDescent="0.2">
      <c r="B9" s="265"/>
      <c r="C9" s="264"/>
      <c r="D9" s="265"/>
      <c r="E9" s="266"/>
    </row>
    <row r="10" spans="2:7" ht="14.25" customHeight="1" x14ac:dyDescent="0.2">
      <c r="B10" s="277" t="s">
        <v>231</v>
      </c>
      <c r="C10" s="252"/>
      <c r="D10" s="249">
        <v>34958</v>
      </c>
      <c r="E10" s="250">
        <v>18490</v>
      </c>
    </row>
    <row r="11" spans="2:7" ht="14.25" customHeight="1" x14ac:dyDescent="0.2">
      <c r="B11" s="277" t="s">
        <v>232</v>
      </c>
      <c r="C11" s="252"/>
      <c r="D11" s="249">
        <v>33435</v>
      </c>
      <c r="E11" s="250">
        <v>15844</v>
      </c>
    </row>
    <row r="12" spans="2:7" ht="14.25" customHeight="1" x14ac:dyDescent="0.2">
      <c r="B12" s="277" t="s">
        <v>233</v>
      </c>
      <c r="C12" s="253"/>
      <c r="D12" s="249">
        <v>1156</v>
      </c>
      <c r="E12" s="250">
        <v>-81</v>
      </c>
    </row>
    <row r="13" spans="2:7" x14ac:dyDescent="0.2">
      <c r="B13" s="278" t="s">
        <v>234</v>
      </c>
      <c r="C13" s="254"/>
      <c r="D13" s="256">
        <v>2679</v>
      </c>
      <c r="E13" s="257">
        <v>2565</v>
      </c>
    </row>
    <row r="14" spans="2:7" s="292" customFormat="1" x14ac:dyDescent="0.2">
      <c r="B14" s="277" t="s">
        <v>235</v>
      </c>
      <c r="C14" s="252"/>
      <c r="D14" s="249">
        <v>1662</v>
      </c>
      <c r="E14" s="250">
        <v>2007</v>
      </c>
    </row>
    <row r="15" spans="2:7" x14ac:dyDescent="0.2">
      <c r="B15" s="277" t="s">
        <v>183</v>
      </c>
      <c r="C15" s="252"/>
      <c r="D15" s="249">
        <v>2104</v>
      </c>
      <c r="E15" s="250">
        <v>2483</v>
      </c>
    </row>
    <row r="16" spans="2:7" x14ac:dyDescent="0.2">
      <c r="B16" s="277" t="s">
        <v>175</v>
      </c>
      <c r="C16" s="252"/>
      <c r="D16" s="249">
        <v>31</v>
      </c>
      <c r="E16" s="250">
        <v>15</v>
      </c>
    </row>
    <row r="17" spans="2:5" x14ac:dyDescent="0.2">
      <c r="B17" s="278" t="s">
        <v>236</v>
      </c>
      <c r="C17" s="254"/>
      <c r="D17" s="256">
        <v>-411</v>
      </c>
      <c r="E17" s="257">
        <v>-461</v>
      </c>
    </row>
    <row r="18" spans="2:5" s="292" customFormat="1" x14ac:dyDescent="0.2">
      <c r="B18" s="278" t="s">
        <v>218</v>
      </c>
      <c r="C18" s="254"/>
      <c r="D18" s="256">
        <v>43</v>
      </c>
      <c r="E18" s="257">
        <v>34</v>
      </c>
    </row>
    <row r="19" spans="2:5" s="292" customFormat="1" x14ac:dyDescent="0.2">
      <c r="B19" s="278" t="s">
        <v>154</v>
      </c>
      <c r="C19" s="254"/>
      <c r="D19" s="256">
        <v>2311</v>
      </c>
      <c r="E19" s="257">
        <v>2138</v>
      </c>
    </row>
    <row r="20" spans="2:5" s="292" customFormat="1" x14ac:dyDescent="0.2">
      <c r="B20" s="277" t="s">
        <v>96</v>
      </c>
      <c r="C20" s="252"/>
      <c r="D20" s="249">
        <v>661</v>
      </c>
      <c r="E20" s="250">
        <v>643</v>
      </c>
    </row>
    <row r="21" spans="2:5" x14ac:dyDescent="0.2">
      <c r="B21" s="278" t="s">
        <v>184</v>
      </c>
      <c r="C21" s="254"/>
      <c r="D21" s="256">
        <v>1650</v>
      </c>
      <c r="E21" s="257">
        <v>1495</v>
      </c>
    </row>
    <row r="22" spans="2:5" s="292" customFormat="1" x14ac:dyDescent="0.2">
      <c r="B22" s="278" t="s">
        <v>155</v>
      </c>
      <c r="C22" s="255"/>
      <c r="D22" s="256" t="s">
        <v>97</v>
      </c>
      <c r="E22" s="257" t="s">
        <v>97</v>
      </c>
    </row>
    <row r="23" spans="2:5" s="292" customFormat="1" x14ac:dyDescent="0.2">
      <c r="B23" s="278" t="s">
        <v>219</v>
      </c>
      <c r="C23" s="254"/>
      <c r="D23" s="256">
        <v>1650</v>
      </c>
      <c r="E23" s="257">
        <v>1495</v>
      </c>
    </row>
    <row r="24" spans="2:5" s="292" customFormat="1" x14ac:dyDescent="0.2">
      <c r="B24" s="277" t="s">
        <v>156</v>
      </c>
      <c r="C24" s="252"/>
      <c r="D24" s="249">
        <v>1430</v>
      </c>
      <c r="E24" s="250">
        <v>1176</v>
      </c>
    </row>
    <row r="25" spans="2:5" x14ac:dyDescent="0.2">
      <c r="B25" s="277" t="s">
        <v>98</v>
      </c>
      <c r="C25" s="252"/>
      <c r="D25" s="249">
        <v>220</v>
      </c>
      <c r="E25" s="250">
        <v>319</v>
      </c>
    </row>
    <row r="26" spans="2:5" x14ac:dyDescent="0.2">
      <c r="B26" s="277"/>
      <c r="C26" s="253"/>
      <c r="D26" s="249"/>
      <c r="E26" s="250"/>
    </row>
    <row r="27" spans="2:5" x14ac:dyDescent="0.2">
      <c r="B27" s="278" t="s">
        <v>220</v>
      </c>
      <c r="C27" s="253"/>
      <c r="D27" s="249"/>
      <c r="E27" s="250"/>
    </row>
    <row r="28" spans="2:5" x14ac:dyDescent="0.2">
      <c r="B28" s="300" t="s">
        <v>221</v>
      </c>
      <c r="C28" s="253"/>
      <c r="D28" s="280"/>
      <c r="E28" s="281"/>
    </row>
    <row r="29" spans="2:5" x14ac:dyDescent="0.2">
      <c r="B29" s="279" t="s">
        <v>221</v>
      </c>
      <c r="C29" s="253"/>
      <c r="D29" s="280">
        <v>0.14000000000000001</v>
      </c>
      <c r="E29" s="281">
        <v>0.12</v>
      </c>
    </row>
    <row r="30" spans="2:5" x14ac:dyDescent="0.2">
      <c r="B30" s="279" t="s">
        <v>222</v>
      </c>
      <c r="C30" s="253"/>
      <c r="D30" s="280">
        <v>0.14000000000000001</v>
      </c>
      <c r="E30" s="281">
        <v>0.12</v>
      </c>
    </row>
    <row r="31" spans="2:5" x14ac:dyDescent="0.2">
      <c r="B31" s="279" t="s">
        <v>223</v>
      </c>
      <c r="C31" s="253"/>
      <c r="D31" s="280" t="s">
        <v>227</v>
      </c>
      <c r="E31" s="281" t="s">
        <v>228</v>
      </c>
    </row>
    <row r="32" spans="2:5" s="293" customFormat="1" x14ac:dyDescent="0.2">
      <c r="B32" s="278" t="s">
        <v>224</v>
      </c>
      <c r="C32" s="282"/>
      <c r="D32" s="283"/>
      <c r="E32" s="284"/>
    </row>
    <row r="33" spans="2:5" x14ac:dyDescent="0.2">
      <c r="B33" s="279" t="s">
        <v>224</v>
      </c>
      <c r="C33" s="253"/>
      <c r="D33" s="280" t="s">
        <v>229</v>
      </c>
      <c r="E33" s="281" t="s">
        <v>230</v>
      </c>
    </row>
    <row r="34" spans="2:5" s="292" customFormat="1" x14ac:dyDescent="0.2">
      <c r="B34" s="279" t="s">
        <v>225</v>
      </c>
      <c r="C34" s="253"/>
      <c r="D34" s="280" t="s">
        <v>229</v>
      </c>
      <c r="E34" s="281" t="s">
        <v>230</v>
      </c>
    </row>
    <row r="35" spans="2:5" s="292" customFormat="1" x14ac:dyDescent="0.2">
      <c r="B35" s="279" t="s">
        <v>226</v>
      </c>
      <c r="C35" s="253"/>
      <c r="D35" s="280" t="s">
        <v>227</v>
      </c>
      <c r="E35" s="281" t="s">
        <v>228</v>
      </c>
    </row>
    <row r="36" spans="2:5" x14ac:dyDescent="0.2">
      <c r="B36" s="277"/>
      <c r="C36" s="253"/>
      <c r="D36" s="249"/>
      <c r="E36" s="250"/>
    </row>
    <row r="37" spans="2:5" ht="81.95" customHeight="1" x14ac:dyDescent="0.2">
      <c r="B37" s="367" t="s">
        <v>246</v>
      </c>
      <c r="C37" s="367"/>
      <c r="D37" s="367"/>
      <c r="E37" s="367"/>
    </row>
    <row r="38" spans="2:5" x14ac:dyDescent="0.2">
      <c r="B38" s="285"/>
      <c r="C38" s="285"/>
      <c r="D38" s="285"/>
      <c r="E38" s="285"/>
    </row>
    <row r="39" spans="2:5" x14ac:dyDescent="0.2">
      <c r="B39" s="285"/>
      <c r="C39" s="285"/>
      <c r="D39" s="285"/>
      <c r="E39" s="285"/>
    </row>
  </sheetData>
  <mergeCells count="4">
    <mergeCell ref="B37:E37"/>
    <mergeCell ref="B3:E4"/>
    <mergeCell ref="F4:G4"/>
    <mergeCell ref="B6:E6"/>
  </mergeCells>
  <pageMargins left="0.7" right="0.7" top="0.75" bottom="0.75" header="0.3" footer="0.3"/>
  <pageSetup paperSize="9" scale="91" orientation="portrait" r:id="rId1"/>
  <headerFooter>
    <oddHeader>&amp;C&amp;"Arial"&amp;8&amp;K000000INTERNAL&amp;1#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90C0-2674-4221-9EF5-A3344A464F70}">
  <dimension ref="B1:G93"/>
  <sheetViews>
    <sheetView showGridLines="0" zoomScale="80" zoomScaleNormal="80" workbookViewId="0"/>
  </sheetViews>
  <sheetFormatPr defaultColWidth="9.140625" defaultRowHeight="12.75" x14ac:dyDescent="0.2"/>
  <cols>
    <col min="1" max="1" width="9.140625" style="272"/>
    <col min="2" max="2" width="60" style="272" bestFit="1" customWidth="1"/>
    <col min="3" max="3" width="5.85546875" style="272" customWidth="1"/>
    <col min="4" max="5" width="17.5703125" style="272" customWidth="1"/>
    <col min="6" max="16384" width="9.140625" style="272"/>
  </cols>
  <sheetData>
    <row r="1" spans="2:7" s="14" customFormat="1" ht="14.25" x14ac:dyDescent="0.2"/>
    <row r="2" spans="2:7" s="14" customFormat="1" ht="14.25" x14ac:dyDescent="0.2"/>
    <row r="3" spans="2:7" x14ac:dyDescent="0.2">
      <c r="B3" s="368" t="s">
        <v>152</v>
      </c>
      <c r="C3" s="368"/>
      <c r="D3" s="368"/>
      <c r="E3" s="368"/>
    </row>
    <row r="4" spans="2:7" ht="15" thickBot="1" x14ac:dyDescent="0.25">
      <c r="B4" s="322"/>
      <c r="C4" s="322"/>
      <c r="D4" s="322"/>
      <c r="E4" s="322"/>
      <c r="F4" s="369" t="s">
        <v>11</v>
      </c>
      <c r="G4" s="370"/>
    </row>
    <row r="6" spans="2:7" ht="29.25" customHeight="1" x14ac:dyDescent="0.2">
      <c r="B6" s="371" t="s">
        <v>99</v>
      </c>
      <c r="C6" s="371"/>
      <c r="D6" s="371"/>
      <c r="E6" s="371"/>
    </row>
    <row r="7" spans="2:7" ht="15" x14ac:dyDescent="0.2">
      <c r="B7" s="267"/>
      <c r="C7" s="268"/>
      <c r="D7" s="269"/>
      <c r="E7" s="270"/>
    </row>
    <row r="8" spans="2:7" ht="15" customHeight="1" x14ac:dyDescent="0.2">
      <c r="B8" s="271" t="s">
        <v>100</v>
      </c>
      <c r="C8" s="274"/>
      <c r="D8" s="298" t="s">
        <v>216</v>
      </c>
      <c r="E8" s="299" t="s">
        <v>217</v>
      </c>
    </row>
    <row r="9" spans="2:7" ht="15" customHeight="1" thickBot="1" x14ac:dyDescent="0.25">
      <c r="B9" s="301"/>
      <c r="C9" s="302"/>
      <c r="D9" s="301"/>
      <c r="E9" s="303"/>
    </row>
    <row r="10" spans="2:7" ht="15" customHeight="1" x14ac:dyDescent="0.2">
      <c r="B10" s="278" t="s">
        <v>101</v>
      </c>
      <c r="C10" s="253"/>
      <c r="D10" s="249"/>
      <c r="E10" s="250"/>
    </row>
    <row r="11" spans="2:7" ht="15" customHeight="1" x14ac:dyDescent="0.2">
      <c r="B11" s="277" t="s">
        <v>185</v>
      </c>
      <c r="C11" s="252"/>
      <c r="D11" s="249">
        <v>107476</v>
      </c>
      <c r="E11" s="250">
        <v>102733</v>
      </c>
    </row>
    <row r="12" spans="2:7" ht="15" customHeight="1" x14ac:dyDescent="0.2">
      <c r="B12" s="277" t="s">
        <v>186</v>
      </c>
      <c r="C12" s="252"/>
      <c r="D12" s="249">
        <v>14566</v>
      </c>
      <c r="E12" s="250">
        <v>13821</v>
      </c>
    </row>
    <row r="13" spans="2:7" ht="15" customHeight="1" x14ac:dyDescent="0.2">
      <c r="B13" s="277" t="s">
        <v>187</v>
      </c>
      <c r="C13" s="252"/>
      <c r="D13" s="249">
        <v>590</v>
      </c>
      <c r="E13" s="250">
        <v>704</v>
      </c>
    </row>
    <row r="14" spans="2:7" ht="15" customHeight="1" x14ac:dyDescent="0.2">
      <c r="B14" s="286" t="s">
        <v>188</v>
      </c>
      <c r="C14" s="252"/>
      <c r="D14" s="249">
        <v>27290</v>
      </c>
      <c r="E14" s="250">
        <v>23308</v>
      </c>
    </row>
    <row r="15" spans="2:7" s="292" customFormat="1" ht="15" customHeight="1" x14ac:dyDescent="0.2">
      <c r="B15" s="278" t="s">
        <v>189</v>
      </c>
      <c r="C15" s="255"/>
      <c r="D15" s="256">
        <v>149922</v>
      </c>
      <c r="E15" s="257">
        <v>140566</v>
      </c>
    </row>
    <row r="16" spans="2:7" s="292" customFormat="1" ht="15" customHeight="1" x14ac:dyDescent="0.2">
      <c r="B16" s="278" t="s">
        <v>102</v>
      </c>
      <c r="C16" s="254"/>
      <c r="D16" s="256"/>
      <c r="E16" s="257"/>
    </row>
    <row r="17" spans="2:5" ht="15" customHeight="1" x14ac:dyDescent="0.2">
      <c r="B17" s="277" t="s">
        <v>190</v>
      </c>
      <c r="C17" s="252"/>
      <c r="D17" s="249">
        <v>3414</v>
      </c>
      <c r="E17" s="250">
        <v>3109</v>
      </c>
    </row>
    <row r="18" spans="2:5" ht="15" customHeight="1" x14ac:dyDescent="0.2">
      <c r="B18" s="277" t="s">
        <v>191</v>
      </c>
      <c r="C18" s="252"/>
      <c r="D18" s="249">
        <v>18959</v>
      </c>
      <c r="E18" s="250">
        <v>16076</v>
      </c>
    </row>
    <row r="19" spans="2:5" ht="15" customHeight="1" x14ac:dyDescent="0.2">
      <c r="B19" s="277" t="s">
        <v>192</v>
      </c>
      <c r="C19" s="252"/>
      <c r="D19" s="249">
        <v>6373</v>
      </c>
      <c r="E19" s="250">
        <v>8858</v>
      </c>
    </row>
    <row r="20" spans="2:5" ht="15" customHeight="1" x14ac:dyDescent="0.2">
      <c r="B20" s="286" t="s">
        <v>193</v>
      </c>
      <c r="C20" s="252"/>
      <c r="D20" s="249">
        <v>50138</v>
      </c>
      <c r="E20" s="250">
        <v>37089</v>
      </c>
    </row>
    <row r="21" spans="2:5" s="292" customFormat="1" ht="15" customHeight="1" x14ac:dyDescent="0.2">
      <c r="B21" s="278" t="s">
        <v>194</v>
      </c>
      <c r="C21" s="255"/>
      <c r="D21" s="256">
        <v>78884</v>
      </c>
      <c r="E21" s="257">
        <v>65132</v>
      </c>
    </row>
    <row r="22" spans="2:5" s="292" customFormat="1" ht="15" customHeight="1" x14ac:dyDescent="0.2">
      <c r="B22" s="278" t="s">
        <v>195</v>
      </c>
      <c r="C22" s="254"/>
      <c r="D22" s="256">
        <v>1438</v>
      </c>
      <c r="E22" s="257">
        <v>1242</v>
      </c>
    </row>
    <row r="23" spans="2:5" s="292" customFormat="1" ht="15" customHeight="1" x14ac:dyDescent="0.2">
      <c r="B23" s="278" t="s">
        <v>103</v>
      </c>
      <c r="C23" s="255"/>
      <c r="D23" s="256">
        <v>230244</v>
      </c>
      <c r="E23" s="257">
        <v>206940</v>
      </c>
    </row>
    <row r="24" spans="2:5" ht="15" customHeight="1" x14ac:dyDescent="0.2">
      <c r="B24" s="367" t="s">
        <v>237</v>
      </c>
      <c r="C24" s="367"/>
      <c r="D24" s="367"/>
      <c r="E24" s="367"/>
    </row>
    <row r="25" spans="2:5" ht="15" customHeight="1" x14ac:dyDescent="0.2">
      <c r="B25" s="372"/>
      <c r="C25" s="372"/>
      <c r="D25" s="372"/>
      <c r="E25" s="372"/>
    </row>
    <row r="26" spans="2:5" ht="30" customHeight="1" x14ac:dyDescent="0.2">
      <c r="B26" s="372"/>
      <c r="C26" s="372"/>
      <c r="D26" s="372"/>
      <c r="E26" s="372"/>
    </row>
    <row r="27" spans="2:5" x14ac:dyDescent="0.2">
      <c r="B27" s="287"/>
      <c r="C27" s="287"/>
      <c r="D27" s="287"/>
      <c r="E27" s="287"/>
    </row>
    <row r="28" spans="2:5" ht="15" customHeight="1" x14ac:dyDescent="0.2">
      <c r="B28" s="271" t="s">
        <v>196</v>
      </c>
      <c r="C28" s="274"/>
      <c r="D28" s="271" t="s">
        <v>216</v>
      </c>
      <c r="E28" s="299" t="s">
        <v>217</v>
      </c>
    </row>
    <row r="29" spans="2:5" ht="15" customHeight="1" x14ac:dyDescent="0.2">
      <c r="B29" s="265"/>
      <c r="C29" s="264"/>
      <c r="D29" s="265"/>
      <c r="E29" s="266"/>
    </row>
    <row r="30" spans="2:5" ht="15" customHeight="1" x14ac:dyDescent="0.2">
      <c r="B30" s="277" t="s">
        <v>197</v>
      </c>
      <c r="C30" s="252"/>
      <c r="D30" s="249">
        <v>32648</v>
      </c>
      <c r="E30" s="250">
        <v>29653</v>
      </c>
    </row>
    <row r="31" spans="2:5" ht="15" customHeight="1" x14ac:dyDescent="0.2">
      <c r="B31" s="277" t="s">
        <v>198</v>
      </c>
      <c r="C31" s="252"/>
      <c r="D31" s="249">
        <v>13264</v>
      </c>
      <c r="E31" s="250">
        <v>12689</v>
      </c>
    </row>
    <row r="32" spans="2:5" s="292" customFormat="1" ht="15" customHeight="1" x14ac:dyDescent="0.2">
      <c r="B32" s="278" t="s">
        <v>199</v>
      </c>
      <c r="C32" s="255"/>
      <c r="D32" s="256">
        <v>45912</v>
      </c>
      <c r="E32" s="257">
        <v>42342</v>
      </c>
    </row>
    <row r="33" spans="2:5" s="292" customFormat="1" ht="15" customHeight="1" x14ac:dyDescent="0.2">
      <c r="B33" s="278" t="s">
        <v>104</v>
      </c>
      <c r="C33" s="254"/>
      <c r="D33" s="256"/>
      <c r="E33" s="257"/>
    </row>
    <row r="34" spans="2:5" ht="15" customHeight="1" x14ac:dyDescent="0.2">
      <c r="B34" s="277" t="s">
        <v>200</v>
      </c>
      <c r="C34" s="252"/>
      <c r="D34" s="249">
        <v>57571</v>
      </c>
      <c r="E34" s="250">
        <v>54500</v>
      </c>
    </row>
    <row r="35" spans="2:5" ht="15" customHeight="1" x14ac:dyDescent="0.2">
      <c r="B35" s="277" t="s">
        <v>201</v>
      </c>
      <c r="C35" s="252"/>
      <c r="D35" s="249">
        <v>20598</v>
      </c>
      <c r="E35" s="250">
        <v>19180</v>
      </c>
    </row>
    <row r="36" spans="2:5" ht="15" customHeight="1" x14ac:dyDescent="0.2">
      <c r="B36" s="277" t="s">
        <v>202</v>
      </c>
      <c r="C36" s="252"/>
      <c r="D36" s="249">
        <v>16665</v>
      </c>
      <c r="E36" s="250">
        <v>14198</v>
      </c>
    </row>
    <row r="37" spans="2:5" s="292" customFormat="1" ht="15" customHeight="1" x14ac:dyDescent="0.2">
      <c r="B37" s="278" t="s">
        <v>203</v>
      </c>
      <c r="C37" s="255"/>
      <c r="D37" s="256">
        <v>94834</v>
      </c>
      <c r="E37" s="257">
        <v>87878</v>
      </c>
    </row>
    <row r="38" spans="2:5" s="292" customFormat="1" ht="15" customHeight="1" x14ac:dyDescent="0.2">
      <c r="B38" s="278" t="s">
        <v>105</v>
      </c>
      <c r="C38" s="254"/>
      <c r="D38" s="256"/>
      <c r="E38" s="257"/>
    </row>
    <row r="39" spans="2:5" ht="15" customHeight="1" x14ac:dyDescent="0.2">
      <c r="B39" s="277" t="s">
        <v>204</v>
      </c>
      <c r="C39" s="252"/>
      <c r="D39" s="249">
        <v>18452</v>
      </c>
      <c r="E39" s="250">
        <v>17337</v>
      </c>
    </row>
    <row r="40" spans="2:5" ht="15" customHeight="1" x14ac:dyDescent="0.2">
      <c r="B40" s="277" t="s">
        <v>112</v>
      </c>
      <c r="C40" s="252"/>
      <c r="D40" s="249">
        <v>17480</v>
      </c>
      <c r="E40" s="250">
        <v>16959</v>
      </c>
    </row>
    <row r="41" spans="2:5" ht="15" customHeight="1" x14ac:dyDescent="0.2">
      <c r="B41" s="277" t="s">
        <v>205</v>
      </c>
      <c r="C41" s="252"/>
      <c r="D41" s="249">
        <v>52491</v>
      </c>
      <c r="E41" s="250">
        <v>41462</v>
      </c>
    </row>
    <row r="42" spans="2:5" s="292" customFormat="1" ht="15" customHeight="1" x14ac:dyDescent="0.2">
      <c r="B42" s="278" t="s">
        <v>206</v>
      </c>
      <c r="C42" s="255"/>
      <c r="D42" s="256">
        <v>88423</v>
      </c>
      <c r="E42" s="257">
        <v>75758</v>
      </c>
    </row>
    <row r="43" spans="2:5" s="292" customFormat="1" ht="15" customHeight="1" x14ac:dyDescent="0.2">
      <c r="B43" s="278" t="s">
        <v>106</v>
      </c>
      <c r="C43" s="254"/>
      <c r="D43" s="256">
        <v>1075</v>
      </c>
      <c r="E43" s="257">
        <v>962</v>
      </c>
    </row>
    <row r="44" spans="2:5" s="292" customFormat="1" ht="15" customHeight="1" x14ac:dyDescent="0.2">
      <c r="B44" s="278" t="s">
        <v>207</v>
      </c>
      <c r="C44" s="255"/>
      <c r="D44" s="256">
        <v>184332</v>
      </c>
      <c r="E44" s="257">
        <v>164598</v>
      </c>
    </row>
    <row r="45" spans="2:5" s="292" customFormat="1" ht="15" customHeight="1" x14ac:dyDescent="0.2">
      <c r="B45" s="278" t="s">
        <v>157</v>
      </c>
      <c r="C45" s="255"/>
      <c r="D45" s="256">
        <v>230244</v>
      </c>
      <c r="E45" s="257">
        <v>206940</v>
      </c>
    </row>
    <row r="46" spans="2:5" ht="15" customHeight="1" x14ac:dyDescent="0.2">
      <c r="B46" s="288"/>
      <c r="C46" s="289"/>
      <c r="D46" s="290"/>
      <c r="E46" s="251"/>
    </row>
    <row r="47" spans="2:5" ht="15" customHeight="1" x14ac:dyDescent="0.2"/>
    <row r="48" spans="2:5" ht="15" customHeight="1" x14ac:dyDescent="0.2"/>
    <row r="64" s="297" customFormat="1" ht="26.25" customHeight="1" x14ac:dyDescent="0.2"/>
    <row r="65" s="297" customFormat="1" ht="42" customHeight="1" x14ac:dyDescent="0.2"/>
    <row r="66" s="297" customFormat="1" ht="11.25" x14ac:dyDescent="0.2"/>
    <row r="68" ht="16.5" customHeight="1" x14ac:dyDescent="0.2"/>
    <row r="93" spans="2:5" x14ac:dyDescent="0.2">
      <c r="B93" s="373"/>
      <c r="C93" s="373"/>
      <c r="D93" s="373"/>
      <c r="E93" s="373"/>
    </row>
  </sheetData>
  <mergeCells count="5">
    <mergeCell ref="B24:E26"/>
    <mergeCell ref="B93:E93"/>
    <mergeCell ref="B3:E4"/>
    <mergeCell ref="F4:G4"/>
    <mergeCell ref="B6:E6"/>
  </mergeCells>
  <pageMargins left="0.7" right="0.7" top="0.75" bottom="0.75" header="0.3" footer="0.3"/>
  <pageSetup paperSize="9" scale="78" orientation="portrait" r:id="rId1"/>
  <headerFooter>
    <oddHeader>&amp;C&amp;"Arial"&amp;8&amp;K000000INTERNAL&amp;1#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D8F99-33A0-4274-8A60-DB74D4A07BAC}">
  <dimension ref="B1:G107"/>
  <sheetViews>
    <sheetView showGridLines="0" zoomScale="80" zoomScaleNormal="80" workbookViewId="0"/>
  </sheetViews>
  <sheetFormatPr defaultColWidth="9.140625" defaultRowHeight="12.75" x14ac:dyDescent="0.2"/>
  <cols>
    <col min="1" max="1" width="9.140625" style="272"/>
    <col min="2" max="2" width="86.5703125" style="272" customWidth="1"/>
    <col min="3" max="5" width="11.28515625" style="272" customWidth="1"/>
    <col min="6" max="16384" width="9.140625" style="272"/>
  </cols>
  <sheetData>
    <row r="1" spans="2:7" s="14" customFormat="1" ht="14.25" x14ac:dyDescent="0.2"/>
    <row r="2" spans="2:7" s="14" customFormat="1" ht="14.25" x14ac:dyDescent="0.2"/>
    <row r="3" spans="2:7" x14ac:dyDescent="0.2">
      <c r="B3" s="368" t="s">
        <v>153</v>
      </c>
      <c r="C3" s="368"/>
      <c r="D3" s="368"/>
      <c r="E3" s="368"/>
    </row>
    <row r="4" spans="2:7" ht="12.75" customHeight="1" thickBot="1" x14ac:dyDescent="0.25">
      <c r="B4" s="322"/>
      <c r="C4" s="322"/>
      <c r="D4" s="322"/>
      <c r="E4" s="322"/>
      <c r="F4" s="369" t="s">
        <v>11</v>
      </c>
      <c r="G4" s="370"/>
    </row>
    <row r="5" spans="2:7" ht="13.5" customHeight="1" x14ac:dyDescent="0.2"/>
    <row r="6" spans="2:7" ht="24.75" customHeight="1" x14ac:dyDescent="0.2">
      <c r="B6" s="371" t="s">
        <v>107</v>
      </c>
      <c r="C6" s="371"/>
      <c r="D6" s="371"/>
      <c r="E6" s="371"/>
    </row>
    <row r="7" spans="2:7" ht="15" x14ac:dyDescent="0.2">
      <c r="B7" s="248"/>
      <c r="C7" s="248"/>
      <c r="D7" s="248"/>
      <c r="E7" s="248"/>
    </row>
    <row r="8" spans="2:7" ht="15" x14ac:dyDescent="0.2">
      <c r="B8" s="275"/>
      <c r="C8" s="276"/>
      <c r="D8" s="273" t="s">
        <v>215</v>
      </c>
      <c r="E8" s="273" t="s">
        <v>182</v>
      </c>
    </row>
    <row r="9" spans="2:7" x14ac:dyDescent="0.2">
      <c r="B9" s="265"/>
      <c r="C9" s="264"/>
      <c r="D9" s="265"/>
      <c r="E9" s="266"/>
    </row>
    <row r="10" spans="2:7" x14ac:dyDescent="0.2">
      <c r="B10" s="278" t="s">
        <v>154</v>
      </c>
      <c r="C10" s="253"/>
      <c r="D10" s="256">
        <v>2311</v>
      </c>
      <c r="E10" s="257">
        <v>2138</v>
      </c>
      <c r="F10" s="294"/>
    </row>
    <row r="11" spans="2:7" x14ac:dyDescent="0.2">
      <c r="B11" s="278" t="s">
        <v>108</v>
      </c>
      <c r="C11" s="253"/>
      <c r="D11" s="249"/>
      <c r="E11" s="250"/>
    </row>
    <row r="12" spans="2:7" x14ac:dyDescent="0.2">
      <c r="B12" s="277" t="s">
        <v>238</v>
      </c>
      <c r="C12" s="253"/>
      <c r="D12" s="249">
        <v>288</v>
      </c>
      <c r="E12" s="250">
        <v>195</v>
      </c>
    </row>
    <row r="13" spans="2:7" x14ac:dyDescent="0.2">
      <c r="B13" s="277" t="s">
        <v>95</v>
      </c>
      <c r="C13" s="253"/>
      <c r="D13" s="249">
        <v>1479</v>
      </c>
      <c r="E13" s="250">
        <v>1371</v>
      </c>
      <c r="F13" s="294"/>
    </row>
    <row r="14" spans="2:7" x14ac:dyDescent="0.2">
      <c r="B14" s="277" t="s">
        <v>239</v>
      </c>
      <c r="C14" s="253"/>
      <c r="D14" s="249">
        <v>411</v>
      </c>
      <c r="E14" s="250">
        <v>461</v>
      </c>
    </row>
    <row r="15" spans="2:7" x14ac:dyDescent="0.2">
      <c r="B15" s="277" t="s">
        <v>240</v>
      </c>
      <c r="C15" s="253"/>
      <c r="D15" s="249">
        <v>-43</v>
      </c>
      <c r="E15" s="250">
        <v>-34</v>
      </c>
    </row>
    <row r="16" spans="2:7" x14ac:dyDescent="0.2">
      <c r="B16" s="277" t="s">
        <v>109</v>
      </c>
      <c r="C16" s="253"/>
      <c r="D16" s="249"/>
      <c r="E16" s="250"/>
    </row>
    <row r="17" spans="2:6" x14ac:dyDescent="0.2">
      <c r="B17" s="277" t="s">
        <v>110</v>
      </c>
      <c r="C17" s="253"/>
      <c r="D17" s="249">
        <v>-259</v>
      </c>
      <c r="E17" s="250">
        <v>-311</v>
      </c>
    </row>
    <row r="18" spans="2:6" x14ac:dyDescent="0.2">
      <c r="B18" s="277" t="s">
        <v>111</v>
      </c>
      <c r="C18" s="253"/>
      <c r="D18" s="249">
        <v>-2264</v>
      </c>
      <c r="E18" s="250">
        <v>-568</v>
      </c>
      <c r="F18" s="294"/>
    </row>
    <row r="19" spans="2:6" x14ac:dyDescent="0.2">
      <c r="B19" s="277" t="s">
        <v>112</v>
      </c>
      <c r="C19" s="253"/>
      <c r="D19" s="249">
        <v>122</v>
      </c>
      <c r="E19" s="250">
        <v>-161</v>
      </c>
      <c r="F19" s="294"/>
    </row>
    <row r="20" spans="2:6" ht="14.25" customHeight="1" x14ac:dyDescent="0.2">
      <c r="B20" s="286" t="s">
        <v>159</v>
      </c>
      <c r="C20" s="253"/>
      <c r="D20" s="249">
        <v>-14</v>
      </c>
      <c r="E20" s="250">
        <v>-50</v>
      </c>
    </row>
    <row r="21" spans="2:6" ht="14.25" customHeight="1" x14ac:dyDescent="0.2">
      <c r="B21" s="286" t="s">
        <v>158</v>
      </c>
      <c r="C21" s="253"/>
      <c r="D21" s="249">
        <v>-73</v>
      </c>
      <c r="E21" s="250">
        <v>-97</v>
      </c>
    </row>
    <row r="22" spans="2:6" x14ac:dyDescent="0.2">
      <c r="B22" s="286" t="s">
        <v>244</v>
      </c>
      <c r="C22" s="253"/>
      <c r="D22" s="249">
        <v>-2268</v>
      </c>
      <c r="E22" s="250">
        <v>167</v>
      </c>
      <c r="F22" s="294"/>
    </row>
    <row r="23" spans="2:6" x14ac:dyDescent="0.2">
      <c r="B23" s="277" t="s">
        <v>208</v>
      </c>
      <c r="C23" s="253"/>
      <c r="D23" s="249">
        <v>-326</v>
      </c>
      <c r="E23" s="250">
        <v>-400</v>
      </c>
    </row>
    <row r="24" spans="2:6" x14ac:dyDescent="0.2">
      <c r="B24" s="277" t="s">
        <v>209</v>
      </c>
      <c r="C24" s="253"/>
      <c r="D24" s="249">
        <v>-71</v>
      </c>
      <c r="E24" s="250">
        <v>-162</v>
      </c>
    </row>
    <row r="25" spans="2:6" s="292" customFormat="1" x14ac:dyDescent="0.2">
      <c r="B25" s="278" t="s">
        <v>165</v>
      </c>
      <c r="C25" s="254"/>
      <c r="D25" s="256">
        <v>-707</v>
      </c>
      <c r="E25" s="257">
        <v>2549</v>
      </c>
      <c r="F25" s="295"/>
    </row>
    <row r="26" spans="2:6" x14ac:dyDescent="0.2">
      <c r="B26" s="277" t="s">
        <v>210</v>
      </c>
      <c r="C26" s="253"/>
      <c r="D26" s="249">
        <v>-2550</v>
      </c>
      <c r="E26" s="250">
        <v>-2055</v>
      </c>
      <c r="F26" s="294"/>
    </row>
    <row r="27" spans="2:6" x14ac:dyDescent="0.2">
      <c r="B27" s="277" t="s">
        <v>113</v>
      </c>
      <c r="C27" s="253"/>
      <c r="D27" s="249">
        <v>-1223</v>
      </c>
      <c r="E27" s="250">
        <v>-208</v>
      </c>
    </row>
    <row r="28" spans="2:6" x14ac:dyDescent="0.2">
      <c r="B28" s="277" t="s">
        <v>211</v>
      </c>
      <c r="C28" s="253"/>
      <c r="D28" s="249">
        <v>21</v>
      </c>
      <c r="E28" s="250">
        <v>51</v>
      </c>
    </row>
    <row r="29" spans="2:6" x14ac:dyDescent="0.2">
      <c r="B29" s="277" t="s">
        <v>114</v>
      </c>
      <c r="C29" s="253"/>
      <c r="D29" s="249">
        <v>127</v>
      </c>
      <c r="E29" s="250">
        <v>28</v>
      </c>
    </row>
    <row r="30" spans="2:6" s="292" customFormat="1" x14ac:dyDescent="0.2">
      <c r="B30" s="278" t="s">
        <v>166</v>
      </c>
      <c r="C30" s="254"/>
      <c r="D30" s="256">
        <v>-3625</v>
      </c>
      <c r="E30" s="257">
        <v>-2184</v>
      </c>
      <c r="F30" s="295"/>
    </row>
    <row r="31" spans="2:6" x14ac:dyDescent="0.2">
      <c r="B31" s="277" t="s">
        <v>160</v>
      </c>
      <c r="C31" s="253"/>
      <c r="D31" s="249">
        <v>3959</v>
      </c>
      <c r="E31" s="250">
        <v>272</v>
      </c>
      <c r="F31" s="294"/>
    </row>
    <row r="32" spans="2:6" x14ac:dyDescent="0.2">
      <c r="B32" s="277" t="s">
        <v>161</v>
      </c>
      <c r="C32" s="253"/>
      <c r="D32" s="249">
        <v>-1603</v>
      </c>
      <c r="E32" s="250">
        <v>-606</v>
      </c>
      <c r="F32" s="294"/>
    </row>
    <row r="33" spans="2:6" x14ac:dyDescent="0.2">
      <c r="B33" s="277" t="s">
        <v>212</v>
      </c>
      <c r="C33" s="253"/>
      <c r="D33" s="249">
        <v>1406</v>
      </c>
      <c r="E33" s="250">
        <v>-944</v>
      </c>
      <c r="F33" s="294"/>
    </row>
    <row r="34" spans="2:6" x14ac:dyDescent="0.2">
      <c r="B34" s="277" t="s">
        <v>213</v>
      </c>
      <c r="C34" s="253"/>
      <c r="D34" s="249">
        <v>15</v>
      </c>
      <c r="E34" s="250">
        <v>-1</v>
      </c>
      <c r="F34" s="294"/>
    </row>
    <row r="35" spans="2:6" x14ac:dyDescent="0.2">
      <c r="B35" s="277" t="s">
        <v>162</v>
      </c>
      <c r="C35" s="253"/>
      <c r="D35" s="249" t="s">
        <v>97</v>
      </c>
      <c r="E35" s="250">
        <v>2214</v>
      </c>
      <c r="F35" s="294"/>
    </row>
    <row r="36" spans="2:6" x14ac:dyDescent="0.2">
      <c r="B36" s="277" t="s">
        <v>241</v>
      </c>
      <c r="C36" s="253"/>
      <c r="D36" s="249">
        <v>-30</v>
      </c>
      <c r="E36" s="250">
        <v>-8</v>
      </c>
      <c r="F36" s="294"/>
    </row>
    <row r="37" spans="2:6" x14ac:dyDescent="0.2">
      <c r="B37" s="277" t="s">
        <v>115</v>
      </c>
      <c r="C37" s="253"/>
      <c r="D37" s="249">
        <v>-2090</v>
      </c>
      <c r="E37" s="250">
        <v>-2048</v>
      </c>
      <c r="F37" s="294"/>
    </row>
    <row r="38" spans="2:6" x14ac:dyDescent="0.2">
      <c r="B38" s="278" t="s">
        <v>214</v>
      </c>
      <c r="C38" s="254"/>
      <c r="D38" s="256">
        <v>1657</v>
      </c>
      <c r="E38" s="257">
        <v>-1121</v>
      </c>
      <c r="F38" s="294"/>
    </row>
    <row r="39" spans="2:6" x14ac:dyDescent="0.2">
      <c r="B39" s="278" t="s">
        <v>167</v>
      </c>
      <c r="C39" s="254"/>
      <c r="D39" s="256">
        <v>201</v>
      </c>
      <c r="E39" s="257">
        <v>-12</v>
      </c>
      <c r="F39" s="294"/>
    </row>
    <row r="40" spans="2:6" x14ac:dyDescent="0.2">
      <c r="B40" s="278" t="s">
        <v>168</v>
      </c>
      <c r="C40" s="254"/>
      <c r="D40" s="256">
        <v>-2474</v>
      </c>
      <c r="E40" s="257">
        <v>-768</v>
      </c>
      <c r="F40" s="294"/>
    </row>
    <row r="41" spans="2:6" ht="14.25" x14ac:dyDescent="0.2">
      <c r="B41" s="277" t="s">
        <v>242</v>
      </c>
      <c r="C41" s="253"/>
      <c r="D41" s="249">
        <v>8990</v>
      </c>
      <c r="E41" s="250">
        <v>6002</v>
      </c>
      <c r="F41" s="294"/>
    </row>
    <row r="42" spans="2:6" ht="14.25" x14ac:dyDescent="0.2">
      <c r="B42" s="277" t="s">
        <v>243</v>
      </c>
      <c r="C42" s="253"/>
      <c r="D42" s="249">
        <v>6516</v>
      </c>
      <c r="E42" s="250">
        <v>5234</v>
      </c>
      <c r="F42" s="294"/>
    </row>
    <row r="43" spans="2:6" ht="71.45" customHeight="1" x14ac:dyDescent="0.2">
      <c r="B43" s="367" t="s">
        <v>245</v>
      </c>
      <c r="C43" s="367"/>
      <c r="D43" s="367"/>
      <c r="E43" s="367"/>
    </row>
    <row r="44" spans="2:6" ht="15" customHeight="1" x14ac:dyDescent="0.2">
      <c r="B44" s="285"/>
      <c r="C44" s="285"/>
      <c r="D44" s="285"/>
      <c r="E44" s="285"/>
    </row>
    <row r="45" spans="2:6" x14ac:dyDescent="0.2">
      <c r="B45" s="285"/>
      <c r="C45" s="285"/>
      <c r="D45" s="285"/>
      <c r="E45" s="285"/>
    </row>
    <row r="46" spans="2:6" ht="15" x14ac:dyDescent="0.2">
      <c r="B46" s="248"/>
      <c r="C46" s="248"/>
      <c r="D46" s="248"/>
      <c r="E46" s="248"/>
    </row>
    <row r="47" spans="2:6" ht="15" x14ac:dyDescent="0.2">
      <c r="B47" s="248"/>
      <c r="C47" s="248"/>
      <c r="D47" s="248"/>
      <c r="E47" s="248"/>
    </row>
    <row r="48" spans="2:6" ht="15" x14ac:dyDescent="0.2">
      <c r="B48" s="248"/>
      <c r="C48" s="248"/>
      <c r="D48" s="248"/>
      <c r="E48" s="248"/>
    </row>
    <row r="49" spans="2:5" ht="15" x14ac:dyDescent="0.2">
      <c r="B49" s="248"/>
      <c r="C49" s="248"/>
      <c r="D49" s="248"/>
      <c r="E49" s="248"/>
    </row>
    <row r="50" spans="2:5" ht="15" x14ac:dyDescent="0.2">
      <c r="B50" s="248"/>
      <c r="C50" s="248"/>
      <c r="D50" s="248"/>
      <c r="E50" s="248"/>
    </row>
    <row r="51" spans="2:5" ht="15" x14ac:dyDescent="0.2">
      <c r="B51" s="248"/>
      <c r="C51" s="248"/>
      <c r="D51" s="248"/>
      <c r="E51" s="248"/>
    </row>
    <row r="52" spans="2:5" ht="15" x14ac:dyDescent="0.2">
      <c r="B52" s="248"/>
      <c r="C52" s="248"/>
      <c r="D52" s="248"/>
      <c r="E52" s="248"/>
    </row>
    <row r="53" spans="2:5" ht="15" x14ac:dyDescent="0.2">
      <c r="B53" s="248"/>
      <c r="C53" s="248"/>
      <c r="D53" s="248"/>
      <c r="E53" s="248"/>
    </row>
    <row r="54" spans="2:5" ht="15" x14ac:dyDescent="0.2">
      <c r="B54" s="248"/>
      <c r="C54" s="248"/>
      <c r="D54" s="248"/>
      <c r="E54" s="248"/>
    </row>
    <row r="55" spans="2:5" ht="15" x14ac:dyDescent="0.2">
      <c r="B55" s="248"/>
      <c r="C55" s="248"/>
      <c r="D55" s="248"/>
      <c r="E55" s="248"/>
    </row>
    <row r="56" spans="2:5" ht="15" x14ac:dyDescent="0.2">
      <c r="B56" s="248"/>
      <c r="C56" s="248"/>
      <c r="D56" s="248"/>
      <c r="E56" s="248"/>
    </row>
    <row r="57" spans="2:5" ht="15" x14ac:dyDescent="0.2">
      <c r="B57" s="248"/>
      <c r="C57" s="248"/>
      <c r="D57" s="248"/>
      <c r="E57" s="248"/>
    </row>
    <row r="58" spans="2:5" ht="15" x14ac:dyDescent="0.2">
      <c r="B58" s="248"/>
      <c r="C58" s="248"/>
      <c r="D58" s="248"/>
      <c r="E58" s="248"/>
    </row>
    <row r="59" spans="2:5" ht="15" x14ac:dyDescent="0.2">
      <c r="B59" s="248"/>
      <c r="C59" s="248"/>
      <c r="D59" s="248"/>
      <c r="E59" s="248"/>
    </row>
    <row r="60" spans="2:5" ht="15" x14ac:dyDescent="0.2">
      <c r="B60" s="248"/>
      <c r="C60" s="248"/>
      <c r="D60" s="248"/>
      <c r="E60" s="248"/>
    </row>
    <row r="61" spans="2:5" ht="15" x14ac:dyDescent="0.2">
      <c r="B61" s="248"/>
      <c r="C61" s="248"/>
      <c r="D61" s="248"/>
      <c r="E61" s="248"/>
    </row>
    <row r="62" spans="2:5" ht="15" x14ac:dyDescent="0.2">
      <c r="B62" s="248"/>
      <c r="C62" s="248"/>
      <c r="D62" s="248"/>
      <c r="E62" s="248"/>
    </row>
    <row r="63" spans="2:5" ht="15" x14ac:dyDescent="0.2">
      <c r="B63" s="248"/>
      <c r="C63" s="248"/>
      <c r="D63" s="248"/>
      <c r="E63" s="248"/>
    </row>
    <row r="64" spans="2:5" ht="15" x14ac:dyDescent="0.2">
      <c r="B64" s="248"/>
      <c r="C64" s="248"/>
      <c r="D64" s="248"/>
      <c r="E64" s="248"/>
    </row>
    <row r="65" spans="2:7" ht="15" x14ac:dyDescent="0.2">
      <c r="B65" s="248"/>
      <c r="C65" s="248"/>
      <c r="D65" s="248"/>
      <c r="E65" s="248"/>
    </row>
    <row r="66" spans="2:7" ht="15" x14ac:dyDescent="0.2">
      <c r="B66" s="248"/>
      <c r="C66" s="248"/>
      <c r="D66" s="248"/>
      <c r="E66" s="248"/>
    </row>
    <row r="67" spans="2:7" ht="15" x14ac:dyDescent="0.2">
      <c r="B67" s="248"/>
      <c r="C67" s="248"/>
      <c r="D67" s="248"/>
      <c r="E67" s="248"/>
    </row>
    <row r="68" spans="2:7" ht="15" x14ac:dyDescent="0.2">
      <c r="B68" s="248"/>
      <c r="C68" s="248"/>
      <c r="D68" s="248"/>
      <c r="E68" s="248"/>
    </row>
    <row r="69" spans="2:7" ht="15" x14ac:dyDescent="0.2">
      <c r="B69" s="248"/>
      <c r="C69" s="248"/>
      <c r="D69" s="248"/>
      <c r="E69" s="248"/>
    </row>
    <row r="70" spans="2:7" ht="15" x14ac:dyDescent="0.2">
      <c r="B70" s="248"/>
      <c r="C70" s="248"/>
      <c r="D70" s="248"/>
      <c r="E70" s="248"/>
      <c r="G70" s="248"/>
    </row>
    <row r="71" spans="2:7" ht="15" x14ac:dyDescent="0.2">
      <c r="B71" s="248"/>
      <c r="C71" s="248"/>
      <c r="D71" s="248"/>
      <c r="E71" s="248"/>
      <c r="G71" s="248"/>
    </row>
    <row r="72" spans="2:7" ht="15" x14ac:dyDescent="0.2">
      <c r="B72" s="248"/>
      <c r="C72" s="248"/>
      <c r="D72" s="248"/>
      <c r="E72" s="248"/>
      <c r="G72" s="248"/>
    </row>
    <row r="73" spans="2:7" ht="15" x14ac:dyDescent="0.2">
      <c r="B73" s="248"/>
      <c r="C73" s="248"/>
      <c r="D73" s="248"/>
      <c r="E73" s="248"/>
      <c r="G73" s="248"/>
    </row>
    <row r="74" spans="2:7" s="296" customFormat="1" ht="15" x14ac:dyDescent="0.2">
      <c r="B74" s="248"/>
      <c r="C74" s="248"/>
      <c r="D74" s="248"/>
      <c r="E74" s="248"/>
      <c r="F74" s="272"/>
      <c r="G74" s="248"/>
    </row>
    <row r="75" spans="2:7" ht="15" x14ac:dyDescent="0.2">
      <c r="B75" s="248"/>
      <c r="C75" s="248"/>
      <c r="D75" s="248"/>
      <c r="E75" s="248"/>
      <c r="G75" s="248"/>
    </row>
    <row r="76" spans="2:7" ht="15" x14ac:dyDescent="0.2">
      <c r="B76" s="248"/>
      <c r="C76" s="248"/>
      <c r="D76" s="248"/>
      <c r="E76" s="248"/>
      <c r="G76" s="248"/>
    </row>
    <row r="77" spans="2:7" ht="15" x14ac:dyDescent="0.2">
      <c r="B77" s="248"/>
      <c r="C77" s="248"/>
      <c r="D77" s="248"/>
      <c r="E77" s="248"/>
      <c r="G77" s="248"/>
    </row>
    <row r="78" spans="2:7" ht="15" x14ac:dyDescent="0.2">
      <c r="B78" s="248"/>
      <c r="C78" s="248"/>
      <c r="D78" s="248"/>
      <c r="E78" s="248"/>
      <c r="G78" s="248"/>
    </row>
    <row r="79" spans="2:7" ht="15" x14ac:dyDescent="0.2">
      <c r="B79" s="248"/>
      <c r="C79" s="248"/>
      <c r="D79" s="248"/>
      <c r="E79" s="248"/>
      <c r="G79" s="248"/>
    </row>
    <row r="80" spans="2:7" ht="15" x14ac:dyDescent="0.2">
      <c r="B80" s="248"/>
      <c r="C80" s="248"/>
      <c r="D80" s="248"/>
      <c r="E80" s="248"/>
      <c r="G80" s="248"/>
    </row>
    <row r="81" spans="2:7" ht="15" x14ac:dyDescent="0.2">
      <c r="B81" s="248"/>
      <c r="C81" s="248"/>
      <c r="D81" s="248"/>
      <c r="E81" s="248"/>
      <c r="G81" s="248"/>
    </row>
    <row r="82" spans="2:7" ht="15" x14ac:dyDescent="0.2">
      <c r="B82" s="248"/>
      <c r="C82" s="248"/>
      <c r="D82" s="248"/>
      <c r="E82" s="248"/>
      <c r="G82" s="248"/>
    </row>
    <row r="83" spans="2:7" ht="15" x14ac:dyDescent="0.2">
      <c r="B83" s="248"/>
      <c r="C83" s="248"/>
      <c r="D83" s="248"/>
      <c r="E83" s="248"/>
      <c r="G83" s="248"/>
    </row>
    <row r="84" spans="2:7" ht="15" x14ac:dyDescent="0.2">
      <c r="B84" s="248"/>
      <c r="C84" s="248"/>
      <c r="D84" s="248"/>
      <c r="E84" s="248"/>
      <c r="G84" s="248"/>
    </row>
    <row r="85" spans="2:7" ht="15" x14ac:dyDescent="0.2">
      <c r="B85" s="248"/>
      <c r="C85" s="248"/>
      <c r="D85" s="248"/>
      <c r="E85" s="248"/>
      <c r="G85" s="248"/>
    </row>
    <row r="86" spans="2:7" ht="15" x14ac:dyDescent="0.2">
      <c r="B86" s="248"/>
      <c r="C86" s="248"/>
      <c r="D86" s="248"/>
      <c r="E86" s="248"/>
      <c r="G86" s="248"/>
    </row>
    <row r="87" spans="2:7" ht="15" x14ac:dyDescent="0.2">
      <c r="B87" s="248"/>
      <c r="C87" s="248"/>
      <c r="D87" s="248"/>
      <c r="E87" s="248"/>
      <c r="G87" s="248"/>
    </row>
    <row r="88" spans="2:7" ht="15" x14ac:dyDescent="0.2">
      <c r="B88" s="248"/>
      <c r="C88" s="248"/>
      <c r="D88" s="248"/>
      <c r="E88" s="248"/>
      <c r="G88" s="248"/>
    </row>
    <row r="89" spans="2:7" ht="15" x14ac:dyDescent="0.2">
      <c r="B89" s="248"/>
      <c r="C89" s="248"/>
      <c r="D89" s="248"/>
      <c r="E89" s="248"/>
      <c r="G89" s="248"/>
    </row>
    <row r="90" spans="2:7" ht="15" x14ac:dyDescent="0.2">
      <c r="B90" s="248"/>
      <c r="C90" s="248"/>
      <c r="D90" s="248"/>
      <c r="E90" s="248"/>
      <c r="G90" s="248"/>
    </row>
    <row r="91" spans="2:7" ht="15" x14ac:dyDescent="0.2">
      <c r="B91" s="248"/>
      <c r="C91" s="248"/>
      <c r="D91" s="248"/>
      <c r="E91" s="248"/>
      <c r="G91" s="248"/>
    </row>
    <row r="92" spans="2:7" ht="15" x14ac:dyDescent="0.2">
      <c r="B92" s="248"/>
      <c r="C92" s="248"/>
      <c r="D92" s="248"/>
      <c r="E92" s="248"/>
      <c r="G92" s="248"/>
    </row>
    <row r="93" spans="2:7" ht="15" x14ac:dyDescent="0.2">
      <c r="B93" s="248"/>
      <c r="C93" s="248"/>
      <c r="D93" s="248"/>
      <c r="E93" s="248"/>
      <c r="G93" s="248"/>
    </row>
    <row r="94" spans="2:7" ht="15" x14ac:dyDescent="0.2">
      <c r="B94" s="248"/>
      <c r="C94" s="248"/>
      <c r="D94" s="248"/>
      <c r="E94" s="248"/>
      <c r="G94" s="248"/>
    </row>
    <row r="95" spans="2:7" ht="15" x14ac:dyDescent="0.2">
      <c r="B95" s="248"/>
      <c r="C95" s="248"/>
      <c r="D95" s="248"/>
      <c r="E95" s="248"/>
      <c r="G95" s="248"/>
    </row>
    <row r="96" spans="2:7" ht="15" x14ac:dyDescent="0.2">
      <c r="B96" s="248"/>
      <c r="C96" s="248"/>
      <c r="D96" s="248"/>
      <c r="E96" s="248"/>
      <c r="G96" s="248"/>
    </row>
    <row r="97" spans="2:7" ht="15" x14ac:dyDescent="0.2">
      <c r="B97" s="248"/>
      <c r="C97" s="248"/>
      <c r="D97" s="248"/>
      <c r="E97" s="248"/>
      <c r="G97" s="248"/>
    </row>
    <row r="98" spans="2:7" ht="15" x14ac:dyDescent="0.2">
      <c r="B98" s="248"/>
      <c r="C98" s="248"/>
      <c r="D98" s="248"/>
      <c r="E98" s="248"/>
      <c r="G98" s="248"/>
    </row>
    <row r="99" spans="2:7" ht="15" x14ac:dyDescent="0.2">
      <c r="B99" s="248"/>
      <c r="C99" s="248"/>
      <c r="D99" s="248"/>
      <c r="E99" s="248"/>
      <c r="G99" s="248"/>
    </row>
    <row r="100" spans="2:7" ht="15" x14ac:dyDescent="0.2">
      <c r="B100" s="248"/>
      <c r="C100" s="248"/>
      <c r="D100" s="248"/>
      <c r="E100" s="248"/>
      <c r="G100" s="248"/>
    </row>
    <row r="101" spans="2:7" ht="15" x14ac:dyDescent="0.2">
      <c r="B101" s="248"/>
      <c r="C101" s="248"/>
      <c r="D101" s="248"/>
      <c r="E101" s="248"/>
      <c r="G101" s="248"/>
    </row>
    <row r="102" spans="2:7" ht="15" x14ac:dyDescent="0.2">
      <c r="B102" s="248"/>
      <c r="C102" s="248"/>
      <c r="D102" s="248"/>
      <c r="E102" s="248"/>
      <c r="G102" s="248"/>
    </row>
    <row r="103" spans="2:7" ht="15" x14ac:dyDescent="0.2">
      <c r="B103" s="248"/>
      <c r="C103" s="248"/>
      <c r="D103" s="248"/>
      <c r="E103" s="248"/>
      <c r="G103" s="248"/>
    </row>
    <row r="104" spans="2:7" ht="15" x14ac:dyDescent="0.2">
      <c r="B104" s="248"/>
      <c r="C104" s="248"/>
      <c r="D104" s="248"/>
      <c r="E104" s="248"/>
      <c r="G104" s="248"/>
    </row>
    <row r="105" spans="2:7" ht="15" x14ac:dyDescent="0.2">
      <c r="B105" s="248"/>
      <c r="C105" s="248"/>
      <c r="D105" s="248"/>
      <c r="E105" s="248"/>
      <c r="G105" s="248"/>
    </row>
    <row r="106" spans="2:7" s="297" customFormat="1" ht="69.75" customHeight="1" x14ac:dyDescent="0.2">
      <c r="B106" s="248"/>
      <c r="C106" s="248"/>
      <c r="D106" s="248"/>
      <c r="E106" s="248"/>
      <c r="F106" s="272"/>
      <c r="G106" s="248"/>
    </row>
    <row r="107" spans="2:7" s="297" customFormat="1" ht="54.75" customHeight="1" x14ac:dyDescent="0.2">
      <c r="B107" s="248"/>
      <c r="C107" s="248"/>
      <c r="D107" s="248"/>
      <c r="E107" s="248"/>
      <c r="F107" s="272"/>
      <c r="G107" s="248"/>
    </row>
  </sheetData>
  <mergeCells count="4">
    <mergeCell ref="B43:E43"/>
    <mergeCell ref="B3:E4"/>
    <mergeCell ref="F4:G4"/>
    <mergeCell ref="B6:E6"/>
  </mergeCells>
  <pageMargins left="0.7" right="0.7" top="0.75" bottom="0.75" header="0.3" footer="0.3"/>
  <pageSetup paperSize="9" scale="82" orientation="portrait" r:id="rId1"/>
  <headerFooter>
    <oddHeader>&amp;C&amp;"Arial"&amp;8&amp;K000000INTERNAL&amp;1#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7"/>
  <sheetViews>
    <sheetView showGridLines="0" workbookViewId="0"/>
  </sheetViews>
  <sheetFormatPr defaultColWidth="9.140625" defaultRowHeight="15" x14ac:dyDescent="0.25"/>
  <cols>
    <col min="10" max="10" width="9.140625" customWidth="1"/>
  </cols>
  <sheetData>
    <row r="3" spans="2:13" x14ac:dyDescent="0.25">
      <c r="B3" s="321" t="s">
        <v>127</v>
      </c>
      <c r="C3" s="321"/>
      <c r="D3" s="321"/>
      <c r="E3" s="321"/>
      <c r="F3" s="321"/>
      <c r="G3" s="321"/>
      <c r="H3" s="321"/>
      <c r="I3" s="321"/>
      <c r="J3" s="321"/>
      <c r="K3" s="321"/>
    </row>
    <row r="4" spans="2:13" ht="15.75" thickBot="1" x14ac:dyDescent="0.3">
      <c r="B4" s="322"/>
      <c r="C4" s="322"/>
      <c r="D4" s="322"/>
      <c r="E4" s="322"/>
      <c r="F4" s="322"/>
      <c r="G4" s="322"/>
      <c r="H4" s="322"/>
      <c r="I4" s="322"/>
      <c r="J4" s="322"/>
      <c r="K4" s="322"/>
      <c r="L4" s="323" t="s">
        <v>11</v>
      </c>
      <c r="M4" s="324"/>
    </row>
    <row r="5" spans="2:13" x14ac:dyDescent="0.25">
      <c r="B5" s="12"/>
      <c r="C5" s="12"/>
      <c r="D5" s="12"/>
      <c r="E5" s="12"/>
      <c r="F5" s="12"/>
      <c r="G5" s="12"/>
      <c r="H5" s="12"/>
      <c r="I5" s="12"/>
      <c r="J5" s="12"/>
    </row>
    <row r="6" spans="2:13" ht="14.45" customHeight="1" x14ac:dyDescent="0.25">
      <c r="B6" s="374" t="s">
        <v>116</v>
      </c>
      <c r="C6" s="374"/>
      <c r="D6" s="374"/>
      <c r="E6" s="374"/>
      <c r="F6" s="374"/>
      <c r="G6" s="374"/>
      <c r="H6" s="374"/>
      <c r="I6" s="374"/>
      <c r="J6" s="374"/>
      <c r="K6" s="374"/>
    </row>
    <row r="7" spans="2:13" x14ac:dyDescent="0.25">
      <c r="B7" s="374"/>
      <c r="C7" s="374"/>
      <c r="D7" s="374"/>
      <c r="E7" s="374"/>
      <c r="F7" s="374"/>
      <c r="G7" s="374"/>
      <c r="H7" s="374"/>
      <c r="I7" s="374"/>
      <c r="J7" s="374"/>
      <c r="K7" s="374"/>
    </row>
    <row r="8" spans="2:13" x14ac:dyDescent="0.25">
      <c r="B8" s="374"/>
      <c r="C8" s="374"/>
      <c r="D8" s="374"/>
      <c r="E8" s="374"/>
      <c r="F8" s="374"/>
      <c r="G8" s="374"/>
      <c r="H8" s="374"/>
      <c r="I8" s="374"/>
      <c r="J8" s="374"/>
      <c r="K8" s="374"/>
    </row>
    <row r="9" spans="2:13" x14ac:dyDescent="0.25">
      <c r="B9" s="374"/>
      <c r="C9" s="374"/>
      <c r="D9" s="374"/>
      <c r="E9" s="374"/>
      <c r="F9" s="374"/>
      <c r="G9" s="374"/>
      <c r="H9" s="374"/>
      <c r="I9" s="374"/>
      <c r="J9" s="374"/>
      <c r="K9" s="374"/>
    </row>
    <row r="10" spans="2:13" x14ac:dyDescent="0.25">
      <c r="B10" s="374"/>
      <c r="C10" s="374"/>
      <c r="D10" s="374"/>
      <c r="E10" s="374"/>
      <c r="F10" s="374"/>
      <c r="G10" s="374"/>
      <c r="H10" s="374"/>
      <c r="I10" s="374"/>
      <c r="J10" s="374"/>
      <c r="K10" s="374"/>
    </row>
    <row r="11" spans="2:13" x14ac:dyDescent="0.25">
      <c r="B11" s="374"/>
      <c r="C11" s="374"/>
      <c r="D11" s="374"/>
      <c r="E11" s="374"/>
      <c r="F11" s="374"/>
      <c r="G11" s="374"/>
      <c r="H11" s="374"/>
      <c r="I11" s="374"/>
      <c r="J11" s="374"/>
      <c r="K11" s="374"/>
    </row>
    <row r="12" spans="2:13" x14ac:dyDescent="0.25">
      <c r="B12" s="374"/>
      <c r="C12" s="374"/>
      <c r="D12" s="374"/>
      <c r="E12" s="374"/>
      <c r="F12" s="374"/>
      <c r="G12" s="374"/>
      <c r="H12" s="374"/>
      <c r="I12" s="374"/>
      <c r="J12" s="374"/>
      <c r="K12" s="374"/>
    </row>
    <row r="13" spans="2:13" x14ac:dyDescent="0.25">
      <c r="B13" s="374"/>
      <c r="C13" s="374"/>
      <c r="D13" s="374"/>
      <c r="E13" s="374"/>
      <c r="F13" s="374"/>
      <c r="G13" s="374"/>
      <c r="H13" s="374"/>
      <c r="I13" s="374"/>
      <c r="J13" s="374"/>
      <c r="K13" s="374"/>
    </row>
    <row r="14" spans="2:13" x14ac:dyDescent="0.25">
      <c r="B14" s="374"/>
      <c r="C14" s="374"/>
      <c r="D14" s="374"/>
      <c r="E14" s="374"/>
      <c r="F14" s="374"/>
      <c r="G14" s="374"/>
      <c r="H14" s="374"/>
      <c r="I14" s="374"/>
      <c r="J14" s="374"/>
      <c r="K14" s="374"/>
    </row>
    <row r="15" spans="2:13" x14ac:dyDescent="0.25">
      <c r="B15" s="374"/>
      <c r="C15" s="374"/>
      <c r="D15" s="374"/>
      <c r="E15" s="374"/>
      <c r="F15" s="374"/>
      <c r="G15" s="374"/>
      <c r="H15" s="374"/>
      <c r="I15" s="374"/>
      <c r="J15" s="374"/>
      <c r="K15" s="374"/>
    </row>
    <row r="16" spans="2:13" x14ac:dyDescent="0.25">
      <c r="B16" s="374"/>
      <c r="C16" s="374"/>
      <c r="D16" s="374"/>
      <c r="E16" s="374"/>
      <c r="F16" s="374"/>
      <c r="G16" s="374"/>
      <c r="H16" s="374"/>
      <c r="I16" s="374"/>
      <c r="J16" s="374"/>
      <c r="K16" s="374"/>
    </row>
    <row r="17" spans="2:11" x14ac:dyDescent="0.25">
      <c r="B17" s="374"/>
      <c r="C17" s="374"/>
      <c r="D17" s="374"/>
      <c r="E17" s="374"/>
      <c r="F17" s="374"/>
      <c r="G17" s="374"/>
      <c r="H17" s="374"/>
      <c r="I17" s="374"/>
      <c r="J17" s="374"/>
      <c r="K17" s="374"/>
    </row>
    <row r="18" spans="2:11" x14ac:dyDescent="0.25">
      <c r="B18" s="374"/>
      <c r="C18" s="374"/>
      <c r="D18" s="374"/>
      <c r="E18" s="374"/>
      <c r="F18" s="374"/>
      <c r="G18" s="374"/>
      <c r="H18" s="374"/>
      <c r="I18" s="374"/>
      <c r="J18" s="374"/>
      <c r="K18" s="374"/>
    </row>
    <row r="19" spans="2:11" x14ac:dyDescent="0.25">
      <c r="B19" s="374"/>
      <c r="C19" s="374"/>
      <c r="D19" s="374"/>
      <c r="E19" s="374"/>
      <c r="F19" s="374"/>
      <c r="G19" s="374"/>
      <c r="H19" s="374"/>
      <c r="I19" s="374"/>
      <c r="J19" s="374"/>
      <c r="K19" s="374"/>
    </row>
    <row r="20" spans="2:11" x14ac:dyDescent="0.25">
      <c r="B20" s="374"/>
      <c r="C20" s="374"/>
      <c r="D20" s="374"/>
      <c r="E20" s="374"/>
      <c r="F20" s="374"/>
      <c r="G20" s="374"/>
      <c r="H20" s="374"/>
      <c r="I20" s="374"/>
      <c r="J20" s="374"/>
      <c r="K20" s="374"/>
    </row>
    <row r="21" spans="2:11" x14ac:dyDescent="0.25">
      <c r="B21" s="374"/>
      <c r="C21" s="374"/>
      <c r="D21" s="374"/>
      <c r="E21" s="374"/>
      <c r="F21" s="374"/>
      <c r="G21" s="374"/>
      <c r="H21" s="374"/>
      <c r="I21" s="374"/>
      <c r="J21" s="374"/>
      <c r="K21" s="374"/>
    </row>
    <row r="22" spans="2:11" x14ac:dyDescent="0.25">
      <c r="B22" s="374"/>
      <c r="C22" s="374"/>
      <c r="D22" s="374"/>
      <c r="E22" s="374"/>
      <c r="F22" s="374"/>
      <c r="G22" s="374"/>
      <c r="H22" s="374"/>
      <c r="I22" s="374"/>
      <c r="J22" s="374"/>
      <c r="K22" s="374"/>
    </row>
    <row r="23" spans="2:11" x14ac:dyDescent="0.25">
      <c r="B23" s="374"/>
      <c r="C23" s="374"/>
      <c r="D23" s="374"/>
      <c r="E23" s="374"/>
      <c r="F23" s="374"/>
      <c r="G23" s="374"/>
      <c r="H23" s="374"/>
      <c r="I23" s="374"/>
      <c r="J23" s="374"/>
      <c r="K23" s="374"/>
    </row>
    <row r="24" spans="2:11" x14ac:dyDescent="0.25">
      <c r="B24" s="374"/>
      <c r="C24" s="374"/>
      <c r="D24" s="374"/>
      <c r="E24" s="374"/>
      <c r="F24" s="374"/>
      <c r="G24" s="374"/>
      <c r="H24" s="374"/>
      <c r="I24" s="374"/>
      <c r="J24" s="374"/>
      <c r="K24" s="374"/>
    </row>
    <row r="25" spans="2:11" x14ac:dyDescent="0.25">
      <c r="B25" s="374"/>
      <c r="C25" s="374"/>
      <c r="D25" s="374"/>
      <c r="E25" s="374"/>
      <c r="F25" s="374"/>
      <c r="G25" s="374"/>
      <c r="H25" s="374"/>
      <c r="I25" s="374"/>
      <c r="J25" s="374"/>
      <c r="K25" s="374"/>
    </row>
    <row r="26" spans="2:11" x14ac:dyDescent="0.25">
      <c r="B26" s="374"/>
      <c r="C26" s="374"/>
      <c r="D26" s="374"/>
      <c r="E26" s="374"/>
      <c r="F26" s="374"/>
      <c r="G26" s="374"/>
      <c r="H26" s="374"/>
      <c r="I26" s="374"/>
      <c r="J26" s="374"/>
      <c r="K26" s="374"/>
    </row>
    <row r="27" spans="2:11" x14ac:dyDescent="0.25">
      <c r="B27" s="374"/>
      <c r="C27" s="374"/>
      <c r="D27" s="374"/>
      <c r="E27" s="374"/>
      <c r="F27" s="374"/>
      <c r="G27" s="374"/>
      <c r="H27" s="374"/>
      <c r="I27" s="374"/>
      <c r="J27" s="374"/>
      <c r="K27" s="374"/>
    </row>
  </sheetData>
  <mergeCells count="3">
    <mergeCell ref="B3:K4"/>
    <mergeCell ref="L4:M4"/>
    <mergeCell ref="B6:K27"/>
  </mergeCells>
  <pageMargins left="0.7" right="0.7" top="0.75" bottom="0.75" header="0.3" footer="0.3"/>
  <pageSetup paperSize="9" orientation="portrait" r:id="rId1"/>
  <headerFooter>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zoomScaleNormal="100" zoomScaleSheetLayoutView="100" workbookViewId="0"/>
  </sheetViews>
  <sheetFormatPr defaultColWidth="9.140625" defaultRowHeight="14.25" x14ac:dyDescent="0.2"/>
  <cols>
    <col min="1" max="1" width="9.140625" style="14"/>
    <col min="2" max="2" width="6" style="14" customWidth="1"/>
    <col min="3" max="3" width="69.140625" style="14" customWidth="1"/>
    <col min="4" max="4" width="16.7109375" style="14" customWidth="1"/>
    <col min="5" max="5" width="2.7109375" style="14" customWidth="1"/>
    <col min="6" max="16384" width="9.140625" style="14"/>
  </cols>
  <sheetData>
    <row r="2" spans="3:11" ht="18" x14ac:dyDescent="0.25">
      <c r="C2" s="25"/>
      <c r="D2" s="25"/>
      <c r="E2" s="25"/>
    </row>
    <row r="3" spans="3:11" ht="21" thickBot="1" x14ac:dyDescent="0.35">
      <c r="C3" s="316" t="s">
        <v>5</v>
      </c>
      <c r="D3" s="316"/>
      <c r="E3" s="25"/>
    </row>
    <row r="4" spans="3:11" ht="13.5" customHeight="1" x14ac:dyDescent="0.3">
      <c r="C4" s="26"/>
      <c r="D4" s="25"/>
      <c r="H4" s="25"/>
    </row>
    <row r="5" spans="3:11" ht="20.100000000000001" customHeight="1" x14ac:dyDescent="0.25">
      <c r="C5" s="315" t="s">
        <v>6</v>
      </c>
      <c r="D5" s="25"/>
      <c r="H5" s="25"/>
    </row>
    <row r="6" spans="3:11" ht="20.100000000000001" customHeight="1" x14ac:dyDescent="0.25">
      <c r="C6" s="315"/>
      <c r="D6" s="25"/>
      <c r="E6" s="27" t="s">
        <v>7</v>
      </c>
      <c r="H6" s="25"/>
    </row>
    <row r="7" spans="3:11" ht="20.100000000000001" customHeight="1" x14ac:dyDescent="0.25">
      <c r="C7" s="315" t="s">
        <v>8</v>
      </c>
      <c r="D7" s="25"/>
      <c r="H7" s="25"/>
      <c r="K7" s="25"/>
    </row>
    <row r="8" spans="3:11" ht="20.100000000000001" customHeight="1" x14ac:dyDescent="0.25">
      <c r="C8" s="315"/>
      <c r="D8" s="25"/>
      <c r="H8" s="25"/>
      <c r="K8" s="25"/>
    </row>
    <row r="9" spans="3:11" ht="20.100000000000001" customHeight="1" x14ac:dyDescent="0.25">
      <c r="C9" s="315" t="s">
        <v>9</v>
      </c>
      <c r="D9" s="25"/>
      <c r="H9" s="25"/>
      <c r="K9" s="25"/>
    </row>
    <row r="10" spans="3:11" ht="20.100000000000001" customHeight="1" x14ac:dyDescent="0.25">
      <c r="C10" s="315"/>
      <c r="D10" s="25"/>
      <c r="H10" s="25"/>
      <c r="K10" s="25"/>
    </row>
    <row r="11" spans="3:11" ht="20.100000000000001" customHeight="1" x14ac:dyDescent="0.25">
      <c r="C11" s="315" t="s">
        <v>10</v>
      </c>
      <c r="D11" s="25"/>
      <c r="H11" s="25"/>
      <c r="K11" s="25"/>
    </row>
    <row r="12" spans="3:11" ht="20.100000000000001" customHeight="1" x14ac:dyDescent="0.25">
      <c r="C12" s="315"/>
      <c r="D12" s="25"/>
      <c r="H12" s="25"/>
      <c r="K12" s="25"/>
    </row>
    <row r="13" spans="3:11" ht="20.100000000000001" customHeight="1" x14ac:dyDescent="0.25">
      <c r="C13" s="315" t="s">
        <v>121</v>
      </c>
      <c r="D13" s="25"/>
      <c r="H13" s="25"/>
      <c r="K13" s="25"/>
    </row>
    <row r="14" spans="3:11" ht="20.100000000000001" customHeight="1" x14ac:dyDescent="0.25">
      <c r="C14" s="315"/>
      <c r="D14" s="25"/>
      <c r="H14" s="25"/>
      <c r="K14" s="25"/>
    </row>
    <row r="15" spans="3:11" ht="20.100000000000001" customHeight="1" x14ac:dyDescent="0.25">
      <c r="C15" s="315" t="s">
        <v>122</v>
      </c>
      <c r="D15" s="25"/>
      <c r="H15" s="25"/>
      <c r="K15" s="25"/>
    </row>
    <row r="16" spans="3:11" ht="20.100000000000001" customHeight="1" x14ac:dyDescent="0.25">
      <c r="C16" s="315"/>
      <c r="D16" s="25"/>
      <c r="H16" s="25"/>
      <c r="K16" s="25"/>
    </row>
    <row r="17" spans="3:8" ht="20.100000000000001" customHeight="1" x14ac:dyDescent="0.25">
      <c r="C17" s="317" t="s">
        <v>123</v>
      </c>
      <c r="D17" s="25"/>
      <c r="H17" s="25"/>
    </row>
    <row r="18" spans="3:8" ht="20.100000000000001" customHeight="1" x14ac:dyDescent="0.25">
      <c r="C18" s="317"/>
      <c r="D18" s="25"/>
      <c r="H18" s="25"/>
    </row>
    <row r="19" spans="3:8" ht="20.100000000000001" customHeight="1" x14ac:dyDescent="0.25">
      <c r="C19" s="317" t="s">
        <v>124</v>
      </c>
      <c r="D19" s="25"/>
      <c r="H19" s="25"/>
    </row>
    <row r="20" spans="3:8" ht="20.100000000000001" customHeight="1" x14ac:dyDescent="0.25">
      <c r="C20" s="317"/>
      <c r="D20" s="25"/>
      <c r="H20" s="25"/>
    </row>
    <row r="21" spans="3:8" ht="20.100000000000001" customHeight="1" x14ac:dyDescent="0.25">
      <c r="C21" s="317" t="s">
        <v>125</v>
      </c>
      <c r="D21" s="25"/>
      <c r="H21" s="25"/>
    </row>
    <row r="22" spans="3:8" ht="20.100000000000001" customHeight="1" x14ac:dyDescent="0.25">
      <c r="C22" s="317"/>
      <c r="D22" s="25"/>
      <c r="H22" s="25"/>
    </row>
    <row r="23" spans="3:8" ht="20.100000000000001" customHeight="1" x14ac:dyDescent="0.25">
      <c r="C23" s="317" t="s">
        <v>126</v>
      </c>
      <c r="D23" s="25"/>
      <c r="H23" s="25"/>
    </row>
    <row r="24" spans="3:8" ht="20.100000000000001" customHeight="1" x14ac:dyDescent="0.25">
      <c r="C24" s="317"/>
      <c r="D24" s="25"/>
      <c r="H24" s="25"/>
    </row>
    <row r="25" spans="3:8" ht="18" x14ac:dyDescent="0.25">
      <c r="C25" s="317" t="s">
        <v>127</v>
      </c>
      <c r="D25" s="25"/>
      <c r="H25" s="25"/>
    </row>
    <row r="26" spans="3:8" ht="18.75" thickBot="1" x14ac:dyDescent="0.3">
      <c r="C26" s="318"/>
      <c r="D26" s="28"/>
    </row>
  </sheetData>
  <mergeCells count="12">
    <mergeCell ref="C17:C18"/>
    <mergeCell ref="C19:C20"/>
    <mergeCell ref="C25:C26"/>
    <mergeCell ref="C21:C22"/>
    <mergeCell ref="C23:C24"/>
    <mergeCell ref="C15:C16"/>
    <mergeCell ref="C3:D3"/>
    <mergeCell ref="C5:C6"/>
    <mergeCell ref="C7:C8"/>
    <mergeCell ref="C9:C10"/>
    <mergeCell ref="C11:C12"/>
    <mergeCell ref="C13:C14"/>
  </mergeCells>
  <printOptions horizontalCentered="1" verticalCentered="1"/>
  <pageMargins left="0.23622047244094491" right="0.23622047244094491" top="0.74803149606299213" bottom="0.74803149606299213" header="0.31496062992125984" footer="0.31496062992125984"/>
  <pageSetup paperSize="9" scale="82" orientation="portrait" r:id="rId1"/>
  <headerFooter differentFirst="1">
    <oddHeader>&amp;C&amp;"Arial"&amp;8&amp;K000000INTERNAL&amp;1#</oddHeader>
    <oddFooter>&amp;R&amp;P</oddFooter>
    <firstHeader>&amp;C&amp;"Arial"&amp;8&amp;K000000INTERNAL&amp;1#</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8"/>
  <sheetViews>
    <sheetView showGridLines="0" workbookViewId="0"/>
  </sheetViews>
  <sheetFormatPr defaultColWidth="9.140625" defaultRowHeight="15" x14ac:dyDescent="0.25"/>
  <cols>
    <col min="2" max="2" width="22.140625" customWidth="1"/>
    <col min="3" max="12" width="13.28515625" customWidth="1"/>
  </cols>
  <sheetData>
    <row r="3" spans="2:14" x14ac:dyDescent="0.25">
      <c r="B3" s="321" t="s">
        <v>6</v>
      </c>
      <c r="C3" s="321"/>
      <c r="D3" s="321"/>
      <c r="E3" s="321"/>
      <c r="F3" s="321"/>
      <c r="G3" s="321"/>
      <c r="H3" s="321"/>
      <c r="I3" s="321"/>
      <c r="J3" s="321"/>
      <c r="K3" s="321"/>
      <c r="L3" s="321"/>
    </row>
    <row r="4" spans="2:14" ht="15.75" thickBot="1" x14ac:dyDescent="0.3">
      <c r="B4" s="322"/>
      <c r="C4" s="322"/>
      <c r="D4" s="322"/>
      <c r="E4" s="322"/>
      <c r="F4" s="322"/>
      <c r="G4" s="322"/>
      <c r="H4" s="322"/>
      <c r="I4" s="322"/>
      <c r="J4" s="322"/>
      <c r="K4" s="322"/>
      <c r="L4" s="322"/>
      <c r="M4" s="323" t="s">
        <v>11</v>
      </c>
      <c r="N4" s="324"/>
    </row>
    <row r="5" spans="2:14" x14ac:dyDescent="0.25">
      <c r="B5" s="12"/>
      <c r="C5" s="12"/>
      <c r="D5" s="12"/>
      <c r="E5" s="12"/>
      <c r="F5" s="12"/>
      <c r="G5" s="12"/>
      <c r="H5" s="12"/>
      <c r="I5" s="12"/>
      <c r="J5" s="12"/>
    </row>
    <row r="6" spans="2:14" x14ac:dyDescent="0.25">
      <c r="B6" s="153"/>
      <c r="C6" s="325" t="s">
        <v>12</v>
      </c>
      <c r="D6" s="326"/>
      <c r="E6" s="327" t="s">
        <v>13</v>
      </c>
      <c r="F6" s="326"/>
      <c r="G6" s="327" t="s">
        <v>128</v>
      </c>
      <c r="H6" s="326"/>
      <c r="I6" s="327" t="s">
        <v>14</v>
      </c>
      <c r="J6" s="326"/>
      <c r="K6" s="328" t="s">
        <v>144</v>
      </c>
      <c r="L6" s="329"/>
    </row>
    <row r="7" spans="2:14" x14ac:dyDescent="0.25">
      <c r="B7" s="154"/>
      <c r="C7" s="147" t="s">
        <v>215</v>
      </c>
      <c r="D7" s="31" t="s">
        <v>182</v>
      </c>
      <c r="E7" s="31" t="s">
        <v>215</v>
      </c>
      <c r="F7" s="31" t="s">
        <v>182</v>
      </c>
      <c r="G7" s="31" t="s">
        <v>215</v>
      </c>
      <c r="H7" s="31" t="s">
        <v>182</v>
      </c>
      <c r="I7" s="31" t="s">
        <v>215</v>
      </c>
      <c r="J7" s="31" t="s">
        <v>182</v>
      </c>
      <c r="K7" s="31" t="s">
        <v>215</v>
      </c>
      <c r="L7" s="31" t="s">
        <v>182</v>
      </c>
    </row>
    <row r="8" spans="2:14" x14ac:dyDescent="0.25">
      <c r="B8" s="152" t="s">
        <v>15</v>
      </c>
      <c r="C8" s="33">
        <v>5.26</v>
      </c>
      <c r="D8" s="34">
        <v>0.1</v>
      </c>
      <c r="E8" s="33">
        <v>5.73</v>
      </c>
      <c r="F8" s="34">
        <v>0.57999999999999996</v>
      </c>
      <c r="G8" s="33">
        <v>0</v>
      </c>
      <c r="H8" s="34">
        <v>0</v>
      </c>
      <c r="I8" s="33">
        <v>249.27</v>
      </c>
      <c r="J8" s="34">
        <v>59.31</v>
      </c>
      <c r="K8" s="33">
        <v>80.430000000000007</v>
      </c>
      <c r="L8" s="34">
        <v>78.63</v>
      </c>
      <c r="M8" s="150"/>
    </row>
    <row r="9" spans="2:14" x14ac:dyDescent="0.25">
      <c r="B9" s="32" t="s">
        <v>16</v>
      </c>
      <c r="C9" s="33">
        <v>6.71</v>
      </c>
      <c r="D9" s="34">
        <v>-4.09</v>
      </c>
      <c r="E9" s="33">
        <v>7.81</v>
      </c>
      <c r="F9" s="34">
        <v>0.55000000000000004</v>
      </c>
      <c r="G9" s="33">
        <v>0</v>
      </c>
      <c r="H9" s="34">
        <v>0</v>
      </c>
      <c r="I9" s="33">
        <v>230.33</v>
      </c>
      <c r="J9" s="34">
        <v>44.41</v>
      </c>
      <c r="K9" s="33">
        <v>60.81</v>
      </c>
      <c r="L9" s="34">
        <v>62.58</v>
      </c>
      <c r="M9" s="150"/>
    </row>
    <row r="10" spans="2:14" x14ac:dyDescent="0.25">
      <c r="B10" s="32" t="s">
        <v>17</v>
      </c>
      <c r="C10" s="35"/>
      <c r="D10" s="36"/>
      <c r="E10" s="35"/>
      <c r="F10" s="36"/>
      <c r="G10" s="35"/>
      <c r="H10" s="36"/>
      <c r="I10" s="35"/>
      <c r="J10" s="36"/>
      <c r="K10" s="35"/>
      <c r="L10" s="36"/>
      <c r="M10" s="150"/>
    </row>
    <row r="11" spans="2:14" x14ac:dyDescent="0.25">
      <c r="B11" s="37" t="s">
        <v>18</v>
      </c>
      <c r="C11" s="38">
        <v>4.75</v>
      </c>
      <c r="D11" s="39">
        <v>2.63</v>
      </c>
      <c r="E11" s="38">
        <v>51.27</v>
      </c>
      <c r="F11" s="39">
        <v>40.65</v>
      </c>
      <c r="G11" s="38">
        <v>123</v>
      </c>
      <c r="H11" s="39">
        <v>108</v>
      </c>
      <c r="I11" s="38">
        <v>0</v>
      </c>
      <c r="J11" s="39">
        <v>0</v>
      </c>
      <c r="K11" s="38">
        <v>36.51</v>
      </c>
      <c r="L11" s="39">
        <v>34.22</v>
      </c>
      <c r="M11" s="150"/>
    </row>
    <row r="12" spans="2:14" x14ac:dyDescent="0.25">
      <c r="B12" s="40" t="s">
        <v>19</v>
      </c>
      <c r="C12" s="41">
        <v>0.28999999999999998</v>
      </c>
      <c r="D12" s="42">
        <v>2.64</v>
      </c>
      <c r="E12" s="41">
        <v>10.53</v>
      </c>
      <c r="F12" s="42">
        <v>5.29</v>
      </c>
      <c r="G12" s="41">
        <v>5.25</v>
      </c>
      <c r="H12" s="42">
        <v>6.61</v>
      </c>
      <c r="I12" s="41">
        <v>9.74</v>
      </c>
      <c r="J12" s="42">
        <v>25.18</v>
      </c>
      <c r="K12" s="41">
        <v>158.4</v>
      </c>
      <c r="L12" s="42">
        <v>157.01</v>
      </c>
      <c r="M12" s="150"/>
    </row>
    <row r="13" spans="2:14" x14ac:dyDescent="0.25">
      <c r="B13" s="40" t="s">
        <v>20</v>
      </c>
      <c r="C13" s="41">
        <v>6.97</v>
      </c>
      <c r="D13" s="42">
        <v>1.46</v>
      </c>
      <c r="E13" s="41">
        <v>8.31</v>
      </c>
      <c r="F13" s="42">
        <v>2.95</v>
      </c>
      <c r="G13" s="41">
        <v>869.21</v>
      </c>
      <c r="H13" s="42">
        <v>844.51</v>
      </c>
      <c r="I13" s="41">
        <v>69.23</v>
      </c>
      <c r="J13" s="42">
        <v>62.23</v>
      </c>
      <c r="K13" s="41">
        <v>20.7</v>
      </c>
      <c r="L13" s="42">
        <v>19.95</v>
      </c>
      <c r="M13" s="150"/>
    </row>
    <row r="14" spans="2:14" x14ac:dyDescent="0.25">
      <c r="B14" s="40" t="s">
        <v>21</v>
      </c>
      <c r="C14" s="41">
        <v>5.87</v>
      </c>
      <c r="D14" s="42">
        <v>2.06</v>
      </c>
      <c r="E14" s="41">
        <v>8.43</v>
      </c>
      <c r="F14" s="42">
        <v>3.5</v>
      </c>
      <c r="G14" s="41">
        <v>4173.7</v>
      </c>
      <c r="H14" s="42">
        <v>4300</v>
      </c>
      <c r="I14" s="41">
        <v>69.87</v>
      </c>
      <c r="J14" s="42">
        <v>47.39</v>
      </c>
      <c r="K14" s="41">
        <v>18.690000000000001</v>
      </c>
      <c r="L14" s="42">
        <v>17.84</v>
      </c>
      <c r="M14" s="150"/>
    </row>
    <row r="15" spans="2:14" x14ac:dyDescent="0.25">
      <c r="B15" s="40" t="s">
        <v>22</v>
      </c>
      <c r="C15" s="43">
        <v>2.77</v>
      </c>
      <c r="D15" s="44">
        <v>4.49</v>
      </c>
      <c r="E15" s="43">
        <v>6.21</v>
      </c>
      <c r="F15" s="44">
        <v>4.2699999999999996</v>
      </c>
      <c r="G15" s="43">
        <v>4.07</v>
      </c>
      <c r="H15" s="44">
        <v>4.4000000000000004</v>
      </c>
      <c r="I15" s="43">
        <v>21.06</v>
      </c>
      <c r="J15" s="44">
        <v>6.88</v>
      </c>
      <c r="K15" s="43">
        <v>13.7</v>
      </c>
      <c r="L15" s="44">
        <v>13.31</v>
      </c>
      <c r="M15" s="150"/>
    </row>
    <row r="16" spans="2:14" x14ac:dyDescent="0.25">
      <c r="B16" s="32" t="s">
        <v>23</v>
      </c>
      <c r="C16" s="35"/>
      <c r="D16" s="36"/>
      <c r="E16" s="35"/>
      <c r="F16" s="36"/>
      <c r="G16" s="35"/>
      <c r="H16" s="36"/>
      <c r="I16" s="35"/>
      <c r="J16" s="36"/>
      <c r="K16" s="35"/>
      <c r="L16" s="36"/>
      <c r="M16" s="150"/>
    </row>
    <row r="17" spans="2:13" x14ac:dyDescent="0.25">
      <c r="B17" s="37" t="s">
        <v>24</v>
      </c>
      <c r="C17" s="38">
        <v>2.06</v>
      </c>
      <c r="D17" s="39">
        <v>-0.51</v>
      </c>
      <c r="E17" s="38">
        <v>8.3800000000000008</v>
      </c>
      <c r="F17" s="39">
        <v>3.07</v>
      </c>
      <c r="G17" s="38">
        <v>4.9400000000000004</v>
      </c>
      <c r="H17" s="39">
        <v>4.92</v>
      </c>
      <c r="I17" s="38">
        <v>184.04</v>
      </c>
      <c r="J17" s="39">
        <v>49.45</v>
      </c>
      <c r="K17" s="38">
        <v>15.8</v>
      </c>
      <c r="L17" s="39">
        <v>16.600000000000001</v>
      </c>
      <c r="M17" s="150"/>
    </row>
    <row r="18" spans="2:13" x14ac:dyDescent="0.25">
      <c r="B18" s="40" t="s">
        <v>25</v>
      </c>
      <c r="C18" s="43">
        <v>0.36</v>
      </c>
      <c r="D18" s="44">
        <v>-0.43</v>
      </c>
      <c r="E18" s="43">
        <v>18.760000000000002</v>
      </c>
      <c r="F18" s="44">
        <v>5.55</v>
      </c>
      <c r="G18" s="43">
        <v>90.26</v>
      </c>
      <c r="H18" s="44">
        <v>88.72</v>
      </c>
      <c r="I18" s="43">
        <v>15.25</v>
      </c>
      <c r="J18" s="44">
        <v>15.81</v>
      </c>
      <c r="K18" s="43">
        <v>227.74</v>
      </c>
      <c r="L18" s="44">
        <v>223.36</v>
      </c>
      <c r="M18" s="150"/>
    </row>
    <row r="19" spans="2:13" x14ac:dyDescent="0.25">
      <c r="B19" s="32" t="s">
        <v>26</v>
      </c>
      <c r="C19" s="35"/>
      <c r="D19" s="36"/>
      <c r="E19" s="35"/>
      <c r="F19" s="36"/>
      <c r="G19" s="35"/>
      <c r="H19" s="36"/>
      <c r="I19" s="35"/>
      <c r="J19" s="36"/>
      <c r="K19" s="35"/>
      <c r="L19" s="36"/>
      <c r="M19" s="150"/>
    </row>
    <row r="20" spans="2:13" x14ac:dyDescent="0.25">
      <c r="B20" s="37" t="s">
        <v>27</v>
      </c>
      <c r="C20" s="38">
        <v>4.12</v>
      </c>
      <c r="D20" s="39">
        <v>0.55000000000000004</v>
      </c>
      <c r="E20" s="38">
        <v>7.92</v>
      </c>
      <c r="F20" s="39">
        <v>1.9</v>
      </c>
      <c r="G20" s="38">
        <v>1.1100000000000001</v>
      </c>
      <c r="H20" s="39">
        <v>1.17</v>
      </c>
      <c r="I20" s="38">
        <v>0</v>
      </c>
      <c r="J20" s="39">
        <v>0</v>
      </c>
      <c r="K20" s="308">
        <v>1028</v>
      </c>
      <c r="L20" s="309">
        <v>1000</v>
      </c>
      <c r="M20" s="150"/>
    </row>
    <row r="21" spans="2:13" x14ac:dyDescent="0.25">
      <c r="B21" s="40" t="s">
        <v>28</v>
      </c>
      <c r="C21" s="43">
        <v>0.86</v>
      </c>
      <c r="D21" s="44">
        <v>-2.79</v>
      </c>
      <c r="E21" s="43">
        <v>7.23</v>
      </c>
      <c r="F21" s="44">
        <v>3.99</v>
      </c>
      <c r="G21" s="43">
        <v>21.99</v>
      </c>
      <c r="H21" s="44">
        <v>23.97</v>
      </c>
      <c r="I21" s="43">
        <v>0</v>
      </c>
      <c r="J21" s="44">
        <v>0</v>
      </c>
      <c r="K21" s="43">
        <v>72.36</v>
      </c>
      <c r="L21" s="44">
        <v>72.02</v>
      </c>
      <c r="M21" s="150"/>
    </row>
    <row r="22" spans="2:13" x14ac:dyDescent="0.25">
      <c r="B22" s="32" t="s">
        <v>29</v>
      </c>
      <c r="C22" s="35"/>
      <c r="D22" s="36"/>
      <c r="E22" s="35"/>
      <c r="F22" s="36"/>
      <c r="G22" s="35"/>
      <c r="H22" s="36"/>
      <c r="I22" s="35"/>
      <c r="J22" s="36"/>
      <c r="K22" s="35"/>
      <c r="L22" s="36"/>
      <c r="M22" s="150"/>
    </row>
    <row r="23" spans="2:13" x14ac:dyDescent="0.25">
      <c r="B23" s="37" t="s">
        <v>30</v>
      </c>
      <c r="C23" s="45">
        <v>3.99</v>
      </c>
      <c r="D23" s="46">
        <v>1.22</v>
      </c>
      <c r="E23" s="45">
        <v>6.21</v>
      </c>
      <c r="F23" s="46">
        <v>4.87</v>
      </c>
      <c r="G23" s="45">
        <v>84.2</v>
      </c>
      <c r="H23" s="46">
        <v>85.78</v>
      </c>
      <c r="I23" s="45">
        <v>0</v>
      </c>
      <c r="J23" s="46">
        <v>0</v>
      </c>
      <c r="K23" s="45">
        <v>345.53</v>
      </c>
      <c r="L23" s="46">
        <v>335.31</v>
      </c>
      <c r="M23" s="150"/>
    </row>
    <row r="24" spans="2:13" x14ac:dyDescent="0.25">
      <c r="B24" s="40" t="s">
        <v>31</v>
      </c>
      <c r="C24" s="41">
        <v>2.76</v>
      </c>
      <c r="D24" s="42">
        <v>1.32</v>
      </c>
      <c r="E24" s="41">
        <v>4.75</v>
      </c>
      <c r="F24" s="42">
        <v>0.94</v>
      </c>
      <c r="G24" s="41">
        <v>1.48</v>
      </c>
      <c r="H24" s="42">
        <v>1.54</v>
      </c>
      <c r="I24" s="41">
        <v>0</v>
      </c>
      <c r="J24" s="42">
        <v>0</v>
      </c>
      <c r="K24" s="41">
        <v>0</v>
      </c>
      <c r="L24" s="42">
        <v>0</v>
      </c>
      <c r="M24" s="150"/>
    </row>
    <row r="25" spans="2:13" x14ac:dyDescent="0.25">
      <c r="B25" s="40" t="s">
        <v>32</v>
      </c>
      <c r="C25" s="43">
        <v>1.17</v>
      </c>
      <c r="D25" s="44">
        <v>-2.52</v>
      </c>
      <c r="E25" s="43">
        <v>5.96</v>
      </c>
      <c r="F25" s="44">
        <v>3.06</v>
      </c>
      <c r="G25" s="43">
        <v>16.170000000000002</v>
      </c>
      <c r="H25" s="44">
        <v>17.329999999999998</v>
      </c>
      <c r="I25" s="43">
        <v>0</v>
      </c>
      <c r="J25" s="44">
        <v>0</v>
      </c>
      <c r="K25" s="43">
        <v>54.28</v>
      </c>
      <c r="L25" s="44">
        <v>53.35</v>
      </c>
      <c r="M25" s="150"/>
    </row>
    <row r="26" spans="2:13" ht="36.6" customHeight="1" x14ac:dyDescent="0.25">
      <c r="B26" s="319" t="s">
        <v>247</v>
      </c>
      <c r="C26" s="320"/>
      <c r="D26" s="320"/>
      <c r="E26" s="5"/>
      <c r="F26" s="5"/>
      <c r="G26" s="5"/>
      <c r="H26" s="5"/>
      <c r="I26" s="5"/>
      <c r="J26" s="5"/>
      <c r="K26" s="5"/>
      <c r="L26" s="5"/>
      <c r="M26" s="150"/>
    </row>
    <row r="27" spans="2:13" x14ac:dyDescent="0.25">
      <c r="B27" s="5"/>
      <c r="C27" s="5"/>
      <c r="D27" s="5"/>
      <c r="E27" s="5"/>
      <c r="F27" s="5"/>
      <c r="G27" s="5"/>
      <c r="H27" s="5"/>
      <c r="I27" s="5"/>
      <c r="J27" s="5"/>
      <c r="K27" s="5"/>
      <c r="L27" s="5"/>
    </row>
    <row r="28" spans="2:13" x14ac:dyDescent="0.25">
      <c r="B28" s="5"/>
      <c r="C28" s="5"/>
      <c r="D28" s="5"/>
      <c r="E28" s="5"/>
      <c r="F28" s="5"/>
      <c r="G28" s="5"/>
      <c r="H28" s="5"/>
      <c r="I28" s="5"/>
      <c r="J28" s="5"/>
      <c r="K28" s="5"/>
      <c r="L28" s="5"/>
    </row>
  </sheetData>
  <mergeCells count="8">
    <mergeCell ref="B26:D26"/>
    <mergeCell ref="B3:L4"/>
    <mergeCell ref="M4:N4"/>
    <mergeCell ref="C6:D6"/>
    <mergeCell ref="E6:F6"/>
    <mergeCell ref="G6:H6"/>
    <mergeCell ref="I6:J6"/>
    <mergeCell ref="K6:L6"/>
  </mergeCells>
  <pageMargins left="0.7" right="0.7" top="0.75" bottom="0.75" header="0.3" footer="0.3"/>
  <pageSetup paperSize="9" orientation="portrait" r:id="rId1"/>
  <headerFooter>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4"/>
  <sheetViews>
    <sheetView showGridLines="0" topLeftCell="A70" zoomScaleNormal="100" workbookViewId="0"/>
  </sheetViews>
  <sheetFormatPr defaultColWidth="9.140625" defaultRowHeight="15" x14ac:dyDescent="0.25"/>
  <cols>
    <col min="2" max="2" width="27" customWidth="1"/>
    <col min="3" max="11" width="11.7109375" customWidth="1"/>
  </cols>
  <sheetData>
    <row r="3" spans="2:13" x14ac:dyDescent="0.25">
      <c r="B3" s="321" t="s">
        <v>8</v>
      </c>
      <c r="C3" s="321"/>
      <c r="D3" s="321"/>
      <c r="E3" s="321"/>
      <c r="F3" s="321"/>
      <c r="G3" s="321"/>
      <c r="H3" s="321"/>
      <c r="I3" s="321"/>
      <c r="J3" s="321"/>
      <c r="K3" s="321"/>
      <c r="L3" s="6"/>
    </row>
    <row r="4" spans="2:13" ht="15.75" thickBot="1" x14ac:dyDescent="0.3">
      <c r="B4" s="322"/>
      <c r="C4" s="322"/>
      <c r="D4" s="322"/>
      <c r="E4" s="322"/>
      <c r="F4" s="322"/>
      <c r="G4" s="322"/>
      <c r="H4" s="322"/>
      <c r="I4" s="322"/>
      <c r="J4" s="322"/>
      <c r="K4" s="322"/>
      <c r="L4" s="323" t="s">
        <v>11</v>
      </c>
      <c r="M4" s="324"/>
    </row>
    <row r="6" spans="2:13" x14ac:dyDescent="0.25">
      <c r="B6" s="3" t="s">
        <v>33</v>
      </c>
      <c r="C6" s="5"/>
      <c r="D6" s="5"/>
      <c r="E6" s="5"/>
      <c r="F6" s="5"/>
      <c r="G6" s="5"/>
      <c r="H6" s="5"/>
      <c r="I6" s="5"/>
      <c r="J6" s="5"/>
      <c r="K6" s="5"/>
    </row>
    <row r="7" spans="2:13" x14ac:dyDescent="0.25">
      <c r="B7" s="5"/>
      <c r="C7" s="5"/>
      <c r="D7" s="5"/>
      <c r="E7" s="5"/>
      <c r="F7" s="5"/>
      <c r="G7" s="5"/>
      <c r="H7" s="5"/>
      <c r="I7" s="5"/>
      <c r="J7" s="5"/>
      <c r="K7" s="5"/>
    </row>
    <row r="8" spans="2:13" ht="30" x14ac:dyDescent="0.25">
      <c r="B8" s="48" t="s">
        <v>34</v>
      </c>
      <c r="C8" s="49" t="s">
        <v>35</v>
      </c>
      <c r="D8" s="49" t="s">
        <v>36</v>
      </c>
      <c r="E8" s="49" t="s">
        <v>37</v>
      </c>
      <c r="F8" s="49" t="s">
        <v>38</v>
      </c>
      <c r="G8" s="49" t="s">
        <v>39</v>
      </c>
      <c r="H8" s="49" t="s">
        <v>40</v>
      </c>
      <c r="I8" s="49" t="s">
        <v>41</v>
      </c>
      <c r="J8" s="49" t="s">
        <v>42</v>
      </c>
      <c r="K8" s="50" t="s">
        <v>43</v>
      </c>
    </row>
    <row r="9" spans="2:13" x14ac:dyDescent="0.25">
      <c r="B9" s="51" t="s">
        <v>44</v>
      </c>
      <c r="C9" s="1">
        <v>12981</v>
      </c>
      <c r="D9" s="1">
        <v>794</v>
      </c>
      <c r="E9" s="1">
        <v>774</v>
      </c>
      <c r="F9" s="1">
        <v>29</v>
      </c>
      <c r="G9" s="1">
        <v>0</v>
      </c>
      <c r="H9" s="1">
        <v>2253</v>
      </c>
      <c r="I9" s="1">
        <v>4720</v>
      </c>
      <c r="J9" s="1">
        <v>4596</v>
      </c>
      <c r="K9" s="2">
        <v>26146</v>
      </c>
    </row>
    <row r="10" spans="2:13" x14ac:dyDescent="0.25">
      <c r="B10" s="51" t="s">
        <v>45</v>
      </c>
      <c r="C10" s="1">
        <v>4746</v>
      </c>
      <c r="D10" s="1">
        <v>2602</v>
      </c>
      <c r="E10" s="1">
        <v>0</v>
      </c>
      <c r="F10" s="1">
        <v>1098</v>
      </c>
      <c r="G10" s="1">
        <v>3328</v>
      </c>
      <c r="H10" s="1">
        <v>2333</v>
      </c>
      <c r="I10" s="1">
        <v>1644</v>
      </c>
      <c r="J10" s="1">
        <v>5445</v>
      </c>
      <c r="K10" s="2">
        <v>21196</v>
      </c>
    </row>
    <row r="11" spans="2:13" x14ac:dyDescent="0.25">
      <c r="B11" s="51" t="s">
        <v>46</v>
      </c>
      <c r="C11" s="1">
        <v>10585</v>
      </c>
      <c r="D11" s="1">
        <v>2930</v>
      </c>
      <c r="E11" s="1">
        <v>69</v>
      </c>
      <c r="F11" s="1">
        <v>3135</v>
      </c>
      <c r="G11" s="1">
        <v>0</v>
      </c>
      <c r="H11" s="1">
        <v>2661</v>
      </c>
      <c r="I11" s="1">
        <v>546</v>
      </c>
      <c r="J11" s="1">
        <v>4168</v>
      </c>
      <c r="K11" s="2">
        <v>24095</v>
      </c>
    </row>
    <row r="12" spans="2:13" x14ac:dyDescent="0.25">
      <c r="B12" s="52" t="s">
        <v>18</v>
      </c>
      <c r="C12" s="4">
        <v>1328</v>
      </c>
      <c r="D12" s="4">
        <v>0</v>
      </c>
      <c r="E12" s="4">
        <v>0</v>
      </c>
      <c r="F12" s="4">
        <v>0</v>
      </c>
      <c r="G12" s="4">
        <v>0</v>
      </c>
      <c r="H12" s="4">
        <v>1169</v>
      </c>
      <c r="I12" s="4">
        <v>0</v>
      </c>
      <c r="J12" s="4">
        <v>1922</v>
      </c>
      <c r="K12" s="47">
        <v>4419</v>
      </c>
    </row>
    <row r="13" spans="2:13" x14ac:dyDescent="0.25">
      <c r="B13" s="52" t="s">
        <v>47</v>
      </c>
      <c r="C13" s="4">
        <v>1272</v>
      </c>
      <c r="D13" s="4">
        <v>2156</v>
      </c>
      <c r="E13" s="4">
        <v>0</v>
      </c>
      <c r="F13" s="4">
        <v>1234</v>
      </c>
      <c r="G13" s="4">
        <v>0</v>
      </c>
      <c r="H13" s="4">
        <v>0</v>
      </c>
      <c r="I13" s="4">
        <v>0</v>
      </c>
      <c r="J13" s="4">
        <v>319</v>
      </c>
      <c r="K13" s="47">
        <v>4981</v>
      </c>
    </row>
    <row r="14" spans="2:13" x14ac:dyDescent="0.25">
      <c r="B14" s="52" t="s">
        <v>20</v>
      </c>
      <c r="C14" s="4">
        <v>3551</v>
      </c>
      <c r="D14" s="4">
        <v>642</v>
      </c>
      <c r="E14" s="4">
        <v>69</v>
      </c>
      <c r="F14" s="4">
        <v>1499</v>
      </c>
      <c r="G14" s="4">
        <v>0</v>
      </c>
      <c r="H14" s="4">
        <v>581</v>
      </c>
      <c r="I14" s="4">
        <v>320</v>
      </c>
      <c r="J14" s="4">
        <v>1468</v>
      </c>
      <c r="K14" s="47">
        <v>8130</v>
      </c>
    </row>
    <row r="15" spans="2:13" x14ac:dyDescent="0.25">
      <c r="B15" s="52" t="s">
        <v>21</v>
      </c>
      <c r="C15" s="4">
        <v>3097</v>
      </c>
      <c r="D15" s="4">
        <v>0</v>
      </c>
      <c r="E15" s="4">
        <v>0</v>
      </c>
      <c r="F15" s="4">
        <v>122</v>
      </c>
      <c r="G15" s="4">
        <v>0</v>
      </c>
      <c r="H15" s="4">
        <v>180</v>
      </c>
      <c r="I15" s="4">
        <v>226</v>
      </c>
      <c r="J15" s="4">
        <v>0</v>
      </c>
      <c r="K15" s="47">
        <v>3625</v>
      </c>
    </row>
    <row r="16" spans="2:13" x14ac:dyDescent="0.25">
      <c r="B16" s="52" t="s">
        <v>48</v>
      </c>
      <c r="C16" s="4">
        <v>792</v>
      </c>
      <c r="D16" s="4">
        <v>132</v>
      </c>
      <c r="E16" s="4">
        <v>0</v>
      </c>
      <c r="F16" s="4">
        <v>179</v>
      </c>
      <c r="G16" s="4">
        <v>0</v>
      </c>
      <c r="H16" s="4">
        <v>730</v>
      </c>
      <c r="I16" s="4">
        <v>0</v>
      </c>
      <c r="J16" s="4">
        <v>459</v>
      </c>
      <c r="K16" s="47">
        <v>2294</v>
      </c>
    </row>
    <row r="17" spans="2:11" ht="17.25" x14ac:dyDescent="0.25">
      <c r="B17" s="53" t="s">
        <v>130</v>
      </c>
      <c r="C17" s="4">
        <v>545</v>
      </c>
      <c r="D17" s="4">
        <v>0</v>
      </c>
      <c r="E17" s="4">
        <v>0</v>
      </c>
      <c r="F17" s="4">
        <v>101</v>
      </c>
      <c r="G17" s="4">
        <v>0</v>
      </c>
      <c r="H17" s="4">
        <v>0</v>
      </c>
      <c r="I17" s="4">
        <v>0</v>
      </c>
      <c r="J17" s="4">
        <v>0</v>
      </c>
      <c r="K17" s="47">
        <v>646</v>
      </c>
    </row>
    <row r="18" spans="2:11" x14ac:dyDescent="0.25">
      <c r="B18" s="51" t="s">
        <v>23</v>
      </c>
      <c r="C18" s="1">
        <v>19</v>
      </c>
      <c r="D18" s="1">
        <v>1120</v>
      </c>
      <c r="E18" s="1">
        <v>0</v>
      </c>
      <c r="F18" s="1">
        <v>130</v>
      </c>
      <c r="G18" s="1">
        <v>0</v>
      </c>
      <c r="H18" s="1">
        <v>4447</v>
      </c>
      <c r="I18" s="1">
        <v>0</v>
      </c>
      <c r="J18" s="1">
        <v>830</v>
      </c>
      <c r="K18" s="2">
        <v>6545</v>
      </c>
    </row>
    <row r="19" spans="2:11" x14ac:dyDescent="0.25">
      <c r="B19" s="52" t="s">
        <v>24</v>
      </c>
      <c r="C19" s="4">
        <v>0</v>
      </c>
      <c r="D19" s="4">
        <v>498</v>
      </c>
      <c r="E19" s="4">
        <v>0</v>
      </c>
      <c r="F19" s="4">
        <v>36</v>
      </c>
      <c r="G19" s="4">
        <v>0</v>
      </c>
      <c r="H19" s="4">
        <v>0</v>
      </c>
      <c r="I19" s="4">
        <v>0</v>
      </c>
      <c r="J19" s="4">
        <v>0</v>
      </c>
      <c r="K19" s="47">
        <v>534</v>
      </c>
    </row>
    <row r="20" spans="2:11" x14ac:dyDescent="0.25">
      <c r="B20" s="52" t="s">
        <v>25</v>
      </c>
      <c r="C20" s="4">
        <v>0</v>
      </c>
      <c r="D20" s="4">
        <v>250</v>
      </c>
      <c r="E20" s="4">
        <v>0</v>
      </c>
      <c r="F20" s="4">
        <v>0</v>
      </c>
      <c r="G20" s="4">
        <v>0</v>
      </c>
      <c r="H20" s="4">
        <v>4447</v>
      </c>
      <c r="I20" s="4">
        <v>0</v>
      </c>
      <c r="J20" s="4">
        <v>830</v>
      </c>
      <c r="K20" s="47">
        <v>5526</v>
      </c>
    </row>
    <row r="21" spans="2:11" ht="17.25" x14ac:dyDescent="0.25">
      <c r="B21" s="52" t="s">
        <v>131</v>
      </c>
      <c r="C21" s="4">
        <v>19</v>
      </c>
      <c r="D21" s="4">
        <v>372</v>
      </c>
      <c r="E21" s="4">
        <v>0</v>
      </c>
      <c r="F21" s="4">
        <v>94</v>
      </c>
      <c r="G21" s="4">
        <v>0</v>
      </c>
      <c r="H21" s="4">
        <v>0</v>
      </c>
      <c r="I21" s="4">
        <v>0</v>
      </c>
      <c r="J21" s="4">
        <v>0</v>
      </c>
      <c r="K21" s="47">
        <v>485</v>
      </c>
    </row>
    <row r="22" spans="2:11" x14ac:dyDescent="0.25">
      <c r="B22" s="51" t="s">
        <v>26</v>
      </c>
      <c r="C22" s="1">
        <v>53</v>
      </c>
      <c r="D22" s="1">
        <v>6262</v>
      </c>
      <c r="E22" s="1">
        <v>72</v>
      </c>
      <c r="F22" s="1">
        <v>1556</v>
      </c>
      <c r="G22" s="1">
        <v>0</v>
      </c>
      <c r="H22" s="1">
        <v>0</v>
      </c>
      <c r="I22" s="1">
        <v>0</v>
      </c>
      <c r="J22" s="1">
        <v>0</v>
      </c>
      <c r="K22" s="2">
        <v>7941</v>
      </c>
    </row>
    <row r="23" spans="2:11" x14ac:dyDescent="0.25">
      <c r="B23" s="53" t="s">
        <v>28</v>
      </c>
      <c r="C23" s="4">
        <v>53</v>
      </c>
      <c r="D23" s="4">
        <v>893</v>
      </c>
      <c r="E23" s="4">
        <v>0</v>
      </c>
      <c r="F23" s="4">
        <v>220</v>
      </c>
      <c r="G23" s="4">
        <v>0</v>
      </c>
      <c r="H23" s="4">
        <v>0</v>
      </c>
      <c r="I23" s="4">
        <v>0</v>
      </c>
      <c r="J23" s="4">
        <v>0</v>
      </c>
      <c r="K23" s="47">
        <v>1165</v>
      </c>
    </row>
    <row r="24" spans="2:11" x14ac:dyDescent="0.25">
      <c r="B24" s="53" t="s">
        <v>49</v>
      </c>
      <c r="C24" s="4">
        <v>0</v>
      </c>
      <c r="D24" s="4">
        <v>211</v>
      </c>
      <c r="E24" s="4">
        <v>0</v>
      </c>
      <c r="F24" s="4">
        <v>0</v>
      </c>
      <c r="G24" s="4">
        <v>0</v>
      </c>
      <c r="H24" s="4">
        <v>0</v>
      </c>
      <c r="I24" s="4">
        <v>0</v>
      </c>
      <c r="J24" s="4">
        <v>0</v>
      </c>
      <c r="K24" s="47">
        <v>211</v>
      </c>
    </row>
    <row r="25" spans="2:11" x14ac:dyDescent="0.25">
      <c r="B25" s="53" t="s">
        <v>27</v>
      </c>
      <c r="C25" s="4">
        <v>0</v>
      </c>
      <c r="D25" s="4">
        <v>5158</v>
      </c>
      <c r="E25" s="4">
        <v>72</v>
      </c>
      <c r="F25" s="4">
        <v>1336</v>
      </c>
      <c r="G25" s="4">
        <v>0</v>
      </c>
      <c r="H25" s="4">
        <v>0</v>
      </c>
      <c r="I25" s="4">
        <v>0</v>
      </c>
      <c r="J25" s="4">
        <v>0</v>
      </c>
      <c r="K25" s="47">
        <v>6566</v>
      </c>
    </row>
    <row r="26" spans="2:11" ht="17.25" x14ac:dyDescent="0.25">
      <c r="B26" s="51" t="s">
        <v>132</v>
      </c>
      <c r="C26" s="1">
        <v>0</v>
      </c>
      <c r="D26" s="1">
        <v>1274</v>
      </c>
      <c r="E26" s="1">
        <v>0</v>
      </c>
      <c r="F26" s="1">
        <v>912</v>
      </c>
      <c r="G26" s="1">
        <v>0</v>
      </c>
      <c r="H26" s="1">
        <v>0</v>
      </c>
      <c r="I26" s="1">
        <v>0</v>
      </c>
      <c r="J26" s="1">
        <v>0</v>
      </c>
      <c r="K26" s="2">
        <v>2186</v>
      </c>
    </row>
    <row r="27" spans="2:11" x14ac:dyDescent="0.25">
      <c r="B27" s="54" t="s">
        <v>50</v>
      </c>
      <c r="C27" s="2">
        <v>28384</v>
      </c>
      <c r="D27" s="2">
        <v>14981</v>
      </c>
      <c r="E27" s="2">
        <v>915</v>
      </c>
      <c r="F27" s="2">
        <v>6860</v>
      </c>
      <c r="G27" s="2">
        <v>3328</v>
      </c>
      <c r="H27" s="2">
        <v>11694</v>
      </c>
      <c r="I27" s="2">
        <v>6910</v>
      </c>
      <c r="J27" s="2">
        <v>15039</v>
      </c>
      <c r="K27" s="2">
        <v>88111</v>
      </c>
    </row>
    <row r="28" spans="2:11" ht="36.75" customHeight="1" x14ac:dyDescent="0.25">
      <c r="B28" s="330" t="s">
        <v>170</v>
      </c>
      <c r="C28" s="330"/>
      <c r="D28" s="330"/>
      <c r="E28" s="330"/>
      <c r="F28" s="330"/>
      <c r="G28" s="330"/>
      <c r="H28" s="330"/>
      <c r="I28" s="330"/>
      <c r="J28" s="330"/>
      <c r="K28" s="330"/>
    </row>
    <row r="29" spans="2:11" x14ac:dyDescent="0.25">
      <c r="B29" s="330"/>
      <c r="C29" s="330"/>
      <c r="D29" s="330"/>
      <c r="E29" s="330"/>
      <c r="F29" s="330"/>
      <c r="G29" s="330"/>
      <c r="H29" s="330"/>
      <c r="I29" s="330"/>
      <c r="J29" s="330"/>
      <c r="K29" s="330"/>
    </row>
    <row r="30" spans="2:11" x14ac:dyDescent="0.25">
      <c r="B30" s="5"/>
      <c r="C30" s="5"/>
      <c r="D30" s="5"/>
      <c r="E30" s="5"/>
      <c r="F30" s="5"/>
      <c r="G30" s="5"/>
      <c r="H30" s="5"/>
      <c r="I30" s="5"/>
      <c r="J30" s="5"/>
      <c r="K30" s="5"/>
    </row>
    <row r="31" spans="2:11" x14ac:dyDescent="0.25">
      <c r="B31" s="3" t="s">
        <v>51</v>
      </c>
      <c r="C31" s="5"/>
      <c r="D31" s="5"/>
      <c r="E31" s="5"/>
      <c r="F31" s="5"/>
      <c r="G31" s="5"/>
      <c r="H31" s="5"/>
      <c r="I31" s="5"/>
      <c r="J31" s="5"/>
      <c r="K31" s="5"/>
    </row>
    <row r="32" spans="2:11" x14ac:dyDescent="0.25">
      <c r="B32" s="5"/>
      <c r="C32" s="5"/>
      <c r="D32" s="5"/>
      <c r="E32" s="5"/>
      <c r="F32" s="5"/>
      <c r="G32" s="5"/>
      <c r="H32" s="5"/>
      <c r="I32" s="5"/>
      <c r="J32" s="5"/>
      <c r="K32" s="5"/>
    </row>
    <row r="33" spans="2:11" ht="30" x14ac:dyDescent="0.25">
      <c r="B33" s="48" t="s">
        <v>52</v>
      </c>
      <c r="C33" s="49" t="s">
        <v>35</v>
      </c>
      <c r="D33" s="49" t="s">
        <v>36</v>
      </c>
      <c r="E33" s="49" t="s">
        <v>37</v>
      </c>
      <c r="F33" s="49" t="s">
        <v>38</v>
      </c>
      <c r="G33" s="49" t="s">
        <v>39</v>
      </c>
      <c r="H33" s="49" t="s">
        <v>40</v>
      </c>
      <c r="I33" s="49" t="s">
        <v>41</v>
      </c>
      <c r="J33" s="49" t="s">
        <v>42</v>
      </c>
      <c r="K33" s="50" t="s">
        <v>43</v>
      </c>
    </row>
    <row r="34" spans="2:11" x14ac:dyDescent="0.25">
      <c r="B34" s="51" t="s">
        <v>44</v>
      </c>
      <c r="C34" s="1">
        <v>2506</v>
      </c>
      <c r="D34" s="1">
        <v>431</v>
      </c>
      <c r="E34" s="1">
        <v>1378</v>
      </c>
      <c r="F34" s="1">
        <v>15</v>
      </c>
      <c r="G34" s="1">
        <v>0</v>
      </c>
      <c r="H34" s="1">
        <v>19</v>
      </c>
      <c r="I34" s="1">
        <v>4321</v>
      </c>
      <c r="J34" s="1">
        <v>3329</v>
      </c>
      <c r="K34" s="2">
        <v>12000</v>
      </c>
    </row>
    <row r="35" spans="2:11" x14ac:dyDescent="0.25">
      <c r="B35" s="51" t="s">
        <v>45</v>
      </c>
      <c r="C35" s="1">
        <v>1137</v>
      </c>
      <c r="D35" s="1">
        <v>1551</v>
      </c>
      <c r="E35" s="1">
        <v>0</v>
      </c>
      <c r="F35" s="1">
        <v>292</v>
      </c>
      <c r="G35" s="1">
        <v>7113</v>
      </c>
      <c r="H35" s="1">
        <v>1048</v>
      </c>
      <c r="I35" s="1">
        <v>250</v>
      </c>
      <c r="J35" s="1">
        <v>4072</v>
      </c>
      <c r="K35" s="2">
        <v>15462</v>
      </c>
    </row>
    <row r="36" spans="2:11" x14ac:dyDescent="0.25">
      <c r="B36" s="51" t="s">
        <v>46</v>
      </c>
      <c r="C36" s="1">
        <v>8472</v>
      </c>
      <c r="D36" s="1">
        <v>2313</v>
      </c>
      <c r="E36" s="1">
        <v>102</v>
      </c>
      <c r="F36" s="1">
        <v>1115</v>
      </c>
      <c r="G36" s="1">
        <v>0</v>
      </c>
      <c r="H36" s="1">
        <v>606</v>
      </c>
      <c r="I36" s="1">
        <v>589</v>
      </c>
      <c r="J36" s="1">
        <v>5038</v>
      </c>
      <c r="K36" s="2">
        <v>18234</v>
      </c>
    </row>
    <row r="37" spans="2:11" x14ac:dyDescent="0.25">
      <c r="B37" s="52" t="s">
        <v>18</v>
      </c>
      <c r="C37" s="4">
        <v>427</v>
      </c>
      <c r="D37" s="4">
        <v>0</v>
      </c>
      <c r="E37" s="4">
        <v>0</v>
      </c>
      <c r="F37" s="4">
        <v>0</v>
      </c>
      <c r="G37" s="4">
        <v>0</v>
      </c>
      <c r="H37" s="4">
        <v>100</v>
      </c>
      <c r="I37" s="4">
        <v>0</v>
      </c>
      <c r="J37" s="4">
        <v>2928</v>
      </c>
      <c r="K37" s="47">
        <v>3455</v>
      </c>
    </row>
    <row r="38" spans="2:11" x14ac:dyDescent="0.25">
      <c r="B38" s="52" t="s">
        <v>47</v>
      </c>
      <c r="C38" s="4">
        <v>1089</v>
      </c>
      <c r="D38" s="4">
        <v>1781</v>
      </c>
      <c r="E38" s="4">
        <v>0</v>
      </c>
      <c r="F38" s="4">
        <v>438</v>
      </c>
      <c r="G38" s="4">
        <v>0</v>
      </c>
      <c r="H38" s="4">
        <v>0</v>
      </c>
      <c r="I38" s="4">
        <v>0</v>
      </c>
      <c r="J38" s="4">
        <v>0</v>
      </c>
      <c r="K38" s="47">
        <v>3308</v>
      </c>
    </row>
    <row r="39" spans="2:11" x14ac:dyDescent="0.25">
      <c r="B39" s="52" t="s">
        <v>20</v>
      </c>
      <c r="C39" s="4">
        <v>1847</v>
      </c>
      <c r="D39" s="4">
        <v>397</v>
      </c>
      <c r="E39" s="4">
        <v>102</v>
      </c>
      <c r="F39" s="4">
        <v>500</v>
      </c>
      <c r="G39" s="4">
        <v>0</v>
      </c>
      <c r="H39" s="4">
        <v>293</v>
      </c>
      <c r="I39" s="4">
        <v>455</v>
      </c>
      <c r="J39" s="4">
        <v>1572</v>
      </c>
      <c r="K39" s="47">
        <v>5165</v>
      </c>
    </row>
    <row r="40" spans="2:11" x14ac:dyDescent="0.25">
      <c r="B40" s="52" t="s">
        <v>21</v>
      </c>
      <c r="C40" s="4">
        <v>3473</v>
      </c>
      <c r="D40" s="4">
        <v>0</v>
      </c>
      <c r="E40" s="4">
        <v>0</v>
      </c>
      <c r="F40" s="4">
        <v>41</v>
      </c>
      <c r="G40" s="4">
        <v>0</v>
      </c>
      <c r="H40" s="4">
        <v>6</v>
      </c>
      <c r="I40" s="4">
        <v>134</v>
      </c>
      <c r="J40" s="4">
        <v>0</v>
      </c>
      <c r="K40" s="47">
        <v>3654</v>
      </c>
    </row>
    <row r="41" spans="2:11" x14ac:dyDescent="0.25">
      <c r="B41" s="52" t="s">
        <v>48</v>
      </c>
      <c r="C41" s="4">
        <v>1233</v>
      </c>
      <c r="D41" s="4">
        <v>134</v>
      </c>
      <c r="E41" s="4">
        <v>0</v>
      </c>
      <c r="F41" s="4">
        <v>108</v>
      </c>
      <c r="G41" s="4">
        <v>0</v>
      </c>
      <c r="H41" s="4">
        <v>207</v>
      </c>
      <c r="I41" s="4">
        <v>0</v>
      </c>
      <c r="J41" s="4">
        <v>539</v>
      </c>
      <c r="K41" s="47">
        <v>2220</v>
      </c>
    </row>
    <row r="42" spans="2:11" ht="17.25" x14ac:dyDescent="0.25">
      <c r="B42" s="53" t="s">
        <v>130</v>
      </c>
      <c r="C42" s="4">
        <v>403</v>
      </c>
      <c r="D42" s="4">
        <v>0</v>
      </c>
      <c r="E42" s="4">
        <v>0</v>
      </c>
      <c r="F42" s="4">
        <v>29</v>
      </c>
      <c r="G42" s="4">
        <v>0</v>
      </c>
      <c r="H42" s="4">
        <v>0</v>
      </c>
      <c r="I42" s="4">
        <v>0</v>
      </c>
      <c r="J42" s="4">
        <v>0</v>
      </c>
      <c r="K42" s="47">
        <v>433</v>
      </c>
    </row>
    <row r="43" spans="2:11" x14ac:dyDescent="0.25">
      <c r="B43" s="51" t="s">
        <v>23</v>
      </c>
      <c r="C43" s="1">
        <v>13</v>
      </c>
      <c r="D43" s="1">
        <v>701</v>
      </c>
      <c r="E43" s="1">
        <v>0</v>
      </c>
      <c r="F43" s="1">
        <v>34</v>
      </c>
      <c r="G43" s="1">
        <v>0</v>
      </c>
      <c r="H43" s="1">
        <v>4404</v>
      </c>
      <c r="I43" s="1">
        <v>0</v>
      </c>
      <c r="J43" s="1">
        <v>1612</v>
      </c>
      <c r="K43" s="2">
        <v>6765</v>
      </c>
    </row>
    <row r="44" spans="2:11" x14ac:dyDescent="0.25">
      <c r="B44" s="52" t="s">
        <v>24</v>
      </c>
      <c r="C44" s="4">
        <v>0</v>
      </c>
      <c r="D44" s="4">
        <v>414</v>
      </c>
      <c r="E44" s="4">
        <v>0</v>
      </c>
      <c r="F44" s="4">
        <v>8</v>
      </c>
      <c r="G44" s="4">
        <v>0</v>
      </c>
      <c r="H44" s="4">
        <v>0</v>
      </c>
      <c r="I44" s="4">
        <v>0</v>
      </c>
      <c r="J44" s="4">
        <v>0</v>
      </c>
      <c r="K44" s="47">
        <v>422</v>
      </c>
    </row>
    <row r="45" spans="2:11" x14ac:dyDescent="0.25">
      <c r="B45" s="52" t="s">
        <v>25</v>
      </c>
      <c r="C45" s="4">
        <v>0</v>
      </c>
      <c r="D45" s="4">
        <v>83</v>
      </c>
      <c r="E45" s="4">
        <v>0</v>
      </c>
      <c r="F45" s="4">
        <v>0</v>
      </c>
      <c r="G45" s="4">
        <v>0</v>
      </c>
      <c r="H45" s="4">
        <v>4404</v>
      </c>
      <c r="I45" s="4">
        <v>0</v>
      </c>
      <c r="J45" s="4">
        <v>1612</v>
      </c>
      <c r="K45" s="47">
        <v>6099</v>
      </c>
    </row>
    <row r="46" spans="2:11" ht="17.25" x14ac:dyDescent="0.25">
      <c r="B46" s="52" t="s">
        <v>131</v>
      </c>
      <c r="C46" s="4">
        <v>13</v>
      </c>
      <c r="D46" s="4">
        <v>205</v>
      </c>
      <c r="E46" s="4">
        <v>0</v>
      </c>
      <c r="F46" s="4">
        <v>26</v>
      </c>
      <c r="G46" s="4">
        <v>0</v>
      </c>
      <c r="H46" s="4">
        <v>0</v>
      </c>
      <c r="I46" s="4">
        <v>0</v>
      </c>
      <c r="J46" s="4">
        <v>0</v>
      </c>
      <c r="K46" s="47">
        <v>244</v>
      </c>
    </row>
    <row r="47" spans="2:11" x14ac:dyDescent="0.25">
      <c r="B47" s="51" t="s">
        <v>26</v>
      </c>
      <c r="C47" s="1">
        <v>38</v>
      </c>
      <c r="D47" s="1">
        <v>5251</v>
      </c>
      <c r="E47" s="1">
        <v>102</v>
      </c>
      <c r="F47" s="1">
        <v>639</v>
      </c>
      <c r="G47" s="1">
        <v>0</v>
      </c>
      <c r="H47" s="1">
        <v>0</v>
      </c>
      <c r="I47" s="1">
        <v>0</v>
      </c>
      <c r="J47" s="1">
        <v>0</v>
      </c>
      <c r="K47" s="2">
        <v>6030</v>
      </c>
    </row>
    <row r="48" spans="2:11" x14ac:dyDescent="0.25">
      <c r="B48" s="53" t="s">
        <v>28</v>
      </c>
      <c r="C48" s="4">
        <v>38</v>
      </c>
      <c r="D48" s="4">
        <v>423</v>
      </c>
      <c r="E48" s="4">
        <v>0</v>
      </c>
      <c r="F48" s="4">
        <v>129</v>
      </c>
      <c r="G48" s="4">
        <v>0</v>
      </c>
      <c r="H48" s="4">
        <v>0</v>
      </c>
      <c r="I48" s="4">
        <v>0</v>
      </c>
      <c r="J48" s="4">
        <v>0</v>
      </c>
      <c r="K48" s="47">
        <v>591</v>
      </c>
    </row>
    <row r="49" spans="2:11" x14ac:dyDescent="0.25">
      <c r="B49" s="53" t="s">
        <v>49</v>
      </c>
      <c r="C49" s="4">
        <v>0</v>
      </c>
      <c r="D49" s="4">
        <v>234</v>
      </c>
      <c r="E49" s="4">
        <v>0</v>
      </c>
      <c r="F49" s="4">
        <v>0</v>
      </c>
      <c r="G49" s="4">
        <v>0</v>
      </c>
      <c r="H49" s="4">
        <v>0</v>
      </c>
      <c r="I49" s="4">
        <v>0</v>
      </c>
      <c r="J49" s="4">
        <v>0</v>
      </c>
      <c r="K49" s="47">
        <v>234</v>
      </c>
    </row>
    <row r="50" spans="2:11" x14ac:dyDescent="0.25">
      <c r="B50" s="53" t="s">
        <v>27</v>
      </c>
      <c r="C50" s="4">
        <v>0</v>
      </c>
      <c r="D50" s="4">
        <v>4593</v>
      </c>
      <c r="E50" s="4">
        <v>102</v>
      </c>
      <c r="F50" s="4">
        <v>510</v>
      </c>
      <c r="G50" s="4">
        <v>0</v>
      </c>
      <c r="H50" s="4">
        <v>0</v>
      </c>
      <c r="I50" s="4">
        <v>0</v>
      </c>
      <c r="J50" s="4">
        <v>0</v>
      </c>
      <c r="K50" s="47">
        <v>5205</v>
      </c>
    </row>
    <row r="51" spans="2:11" ht="17.25" x14ac:dyDescent="0.25">
      <c r="B51" s="51" t="s">
        <v>132</v>
      </c>
      <c r="C51" s="1">
        <v>0</v>
      </c>
      <c r="D51" s="1">
        <v>443</v>
      </c>
      <c r="E51" s="1">
        <v>0</v>
      </c>
      <c r="F51" s="1">
        <v>313</v>
      </c>
      <c r="G51" s="1">
        <v>0</v>
      </c>
      <c r="H51" s="1">
        <v>0</v>
      </c>
      <c r="I51" s="1">
        <v>0</v>
      </c>
      <c r="J51" s="1">
        <v>0</v>
      </c>
      <c r="K51" s="2">
        <v>757</v>
      </c>
    </row>
    <row r="52" spans="2:11" x14ac:dyDescent="0.25">
      <c r="B52" s="54" t="s">
        <v>50</v>
      </c>
      <c r="C52" s="2">
        <v>12166</v>
      </c>
      <c r="D52" s="2">
        <v>10690</v>
      </c>
      <c r="E52" s="2">
        <v>1581</v>
      </c>
      <c r="F52" s="2">
        <v>2408</v>
      </c>
      <c r="G52" s="2">
        <v>7113</v>
      </c>
      <c r="H52" s="2">
        <v>6077</v>
      </c>
      <c r="I52" s="2">
        <v>5160</v>
      </c>
      <c r="J52" s="2">
        <v>14052</v>
      </c>
      <c r="K52" s="2">
        <v>59247</v>
      </c>
    </row>
    <row r="53" spans="2:11" ht="15" customHeight="1" x14ac:dyDescent="0.25">
      <c r="B53" s="330" t="s">
        <v>170</v>
      </c>
      <c r="C53" s="330"/>
      <c r="D53" s="330"/>
      <c r="E53" s="330"/>
      <c r="F53" s="330"/>
      <c r="G53" s="330"/>
      <c r="H53" s="330"/>
      <c r="I53" s="330"/>
      <c r="J53" s="330"/>
      <c r="K53" s="330"/>
    </row>
    <row r="54" spans="2:11" ht="39" customHeight="1" x14ac:dyDescent="0.25">
      <c r="B54" s="330"/>
      <c r="C54" s="330"/>
      <c r="D54" s="330"/>
      <c r="E54" s="330"/>
      <c r="F54" s="330"/>
      <c r="G54" s="330"/>
      <c r="H54" s="330"/>
      <c r="I54" s="330"/>
      <c r="J54" s="330"/>
      <c r="K54" s="330"/>
    </row>
    <row r="55" spans="2:11" x14ac:dyDescent="0.25">
      <c r="B55" s="5"/>
      <c r="C55" s="5"/>
      <c r="D55" s="5"/>
      <c r="E55" s="5"/>
      <c r="F55" s="5"/>
      <c r="G55" s="5"/>
      <c r="H55" s="5"/>
      <c r="I55" s="5"/>
      <c r="J55" s="5"/>
      <c r="K55" s="5"/>
    </row>
    <row r="56" spans="2:11" x14ac:dyDescent="0.25">
      <c r="B56" s="3" t="s">
        <v>53</v>
      </c>
      <c r="C56" s="5"/>
      <c r="D56" s="5"/>
      <c r="E56" s="5"/>
      <c r="F56" s="5"/>
      <c r="G56" s="5"/>
      <c r="H56" s="5"/>
      <c r="I56" s="5"/>
      <c r="J56" s="5"/>
      <c r="K56" s="5"/>
    </row>
    <row r="57" spans="2:11" x14ac:dyDescent="0.25">
      <c r="B57" s="5"/>
      <c r="C57" s="5"/>
      <c r="D57" s="5"/>
      <c r="E57" s="5"/>
      <c r="F57" s="5"/>
      <c r="G57" s="5"/>
      <c r="H57" s="5"/>
      <c r="I57" s="5"/>
      <c r="J57" s="5"/>
      <c r="K57" s="5"/>
    </row>
    <row r="58" spans="2:11" ht="30" x14ac:dyDescent="0.25">
      <c r="B58" s="48" t="s">
        <v>34</v>
      </c>
      <c r="C58" s="49" t="s">
        <v>35</v>
      </c>
      <c r="D58" s="49" t="s">
        <v>36</v>
      </c>
      <c r="E58" s="49" t="s">
        <v>37</v>
      </c>
      <c r="F58" s="49" t="s">
        <v>38</v>
      </c>
      <c r="G58" s="49" t="s">
        <v>39</v>
      </c>
      <c r="H58" s="49" t="s">
        <v>40</v>
      </c>
      <c r="I58" s="49" t="s">
        <v>41</v>
      </c>
      <c r="J58" s="49" t="s">
        <v>42</v>
      </c>
      <c r="K58" s="50" t="s">
        <v>43</v>
      </c>
    </row>
    <row r="59" spans="2:11" x14ac:dyDescent="0.25">
      <c r="B59" s="51" t="s">
        <v>44</v>
      </c>
      <c r="C59" s="1">
        <v>538</v>
      </c>
      <c r="D59" s="1">
        <v>0</v>
      </c>
      <c r="E59" s="1">
        <v>0</v>
      </c>
      <c r="F59" s="1">
        <v>0</v>
      </c>
      <c r="G59" s="1">
        <v>0</v>
      </c>
      <c r="H59" s="1">
        <v>0</v>
      </c>
      <c r="I59" s="1">
        <v>0</v>
      </c>
      <c r="J59" s="1">
        <v>0</v>
      </c>
      <c r="K59" s="2">
        <v>538</v>
      </c>
    </row>
    <row r="60" spans="2:11" x14ac:dyDescent="0.25">
      <c r="B60" s="51" t="s">
        <v>45</v>
      </c>
      <c r="C60" s="1">
        <v>5</v>
      </c>
      <c r="D60" s="1">
        <v>57</v>
      </c>
      <c r="E60" s="1">
        <v>0</v>
      </c>
      <c r="F60" s="1">
        <v>0</v>
      </c>
      <c r="G60" s="1">
        <v>0</v>
      </c>
      <c r="H60" s="1">
        <v>0</v>
      </c>
      <c r="I60" s="1">
        <v>0</v>
      </c>
      <c r="J60" s="1">
        <v>0</v>
      </c>
      <c r="K60" s="2">
        <v>61</v>
      </c>
    </row>
    <row r="61" spans="2:11" x14ac:dyDescent="0.25">
      <c r="B61" s="51" t="s">
        <v>46</v>
      </c>
      <c r="C61" s="1">
        <v>0</v>
      </c>
      <c r="D61" s="1">
        <v>0</v>
      </c>
      <c r="E61" s="1">
        <v>0</v>
      </c>
      <c r="F61" s="1">
        <v>213</v>
      </c>
      <c r="G61" s="1">
        <v>0</v>
      </c>
      <c r="H61" s="1">
        <v>3</v>
      </c>
      <c r="I61" s="1">
        <v>0</v>
      </c>
      <c r="J61" s="1">
        <v>0</v>
      </c>
      <c r="K61" s="2">
        <v>216</v>
      </c>
    </row>
    <row r="62" spans="2:11" x14ac:dyDescent="0.25">
      <c r="B62" s="52" t="s">
        <v>18</v>
      </c>
      <c r="C62" s="4">
        <v>0</v>
      </c>
      <c r="D62" s="4">
        <v>0</v>
      </c>
      <c r="E62" s="4">
        <v>0</v>
      </c>
      <c r="F62" s="4">
        <v>0</v>
      </c>
      <c r="G62" s="4">
        <v>0</v>
      </c>
      <c r="H62" s="4">
        <v>0</v>
      </c>
      <c r="I62" s="4">
        <v>0</v>
      </c>
      <c r="J62" s="4">
        <v>0</v>
      </c>
      <c r="K62" s="47">
        <v>0</v>
      </c>
    </row>
    <row r="63" spans="2:11" x14ac:dyDescent="0.25">
      <c r="B63" s="52" t="s">
        <v>47</v>
      </c>
      <c r="C63" s="4">
        <v>0</v>
      </c>
      <c r="D63" s="4">
        <v>0</v>
      </c>
      <c r="E63" s="4">
        <v>0</v>
      </c>
      <c r="F63" s="4">
        <v>0</v>
      </c>
      <c r="G63" s="4">
        <v>0</v>
      </c>
      <c r="H63" s="4">
        <v>0</v>
      </c>
      <c r="I63" s="4">
        <v>0</v>
      </c>
      <c r="J63" s="4">
        <v>0</v>
      </c>
      <c r="K63" s="47">
        <v>0</v>
      </c>
    </row>
    <row r="64" spans="2:11" x14ac:dyDescent="0.25">
      <c r="B64" s="52" t="s">
        <v>20</v>
      </c>
      <c r="C64" s="4">
        <v>0</v>
      </c>
      <c r="D64" s="4">
        <v>0</v>
      </c>
      <c r="E64" s="4">
        <v>0</v>
      </c>
      <c r="F64" s="4">
        <v>178</v>
      </c>
      <c r="G64" s="4">
        <v>0</v>
      </c>
      <c r="H64" s="4">
        <v>3</v>
      </c>
      <c r="I64" s="4">
        <v>0</v>
      </c>
      <c r="J64" s="4">
        <v>0</v>
      </c>
      <c r="K64" s="47">
        <v>180</v>
      </c>
    </row>
    <row r="65" spans="2:11" x14ac:dyDescent="0.25">
      <c r="B65" s="52" t="s">
        <v>21</v>
      </c>
      <c r="C65" s="4">
        <v>0</v>
      </c>
      <c r="D65" s="4">
        <v>0</v>
      </c>
      <c r="E65" s="4">
        <v>0</v>
      </c>
      <c r="F65" s="4">
        <v>36</v>
      </c>
      <c r="G65" s="4">
        <v>0</v>
      </c>
      <c r="H65" s="4">
        <v>0</v>
      </c>
      <c r="I65" s="4">
        <v>0</v>
      </c>
      <c r="J65" s="4">
        <v>0</v>
      </c>
      <c r="K65" s="47">
        <v>36</v>
      </c>
    </row>
    <row r="66" spans="2:11" x14ac:dyDescent="0.25">
      <c r="B66" s="52" t="s">
        <v>48</v>
      </c>
      <c r="C66" s="4">
        <v>0</v>
      </c>
      <c r="D66" s="4">
        <v>0</v>
      </c>
      <c r="E66" s="4">
        <v>0</v>
      </c>
      <c r="F66" s="4">
        <v>0</v>
      </c>
      <c r="G66" s="4">
        <v>0</v>
      </c>
      <c r="H66" s="4">
        <v>0</v>
      </c>
      <c r="I66" s="4">
        <v>0</v>
      </c>
      <c r="J66" s="4">
        <v>0</v>
      </c>
      <c r="K66" s="47">
        <v>0</v>
      </c>
    </row>
    <row r="67" spans="2:11" ht="17.25" x14ac:dyDescent="0.25">
      <c r="B67" s="53" t="s">
        <v>131</v>
      </c>
      <c r="C67" s="4">
        <v>0</v>
      </c>
      <c r="D67" s="4">
        <v>0</v>
      </c>
      <c r="E67" s="4">
        <v>0</v>
      </c>
      <c r="F67" s="4">
        <v>0</v>
      </c>
      <c r="G67" s="4">
        <v>0</v>
      </c>
      <c r="H67" s="4">
        <v>0</v>
      </c>
      <c r="I67" s="4">
        <v>0</v>
      </c>
      <c r="J67" s="4">
        <v>0</v>
      </c>
      <c r="K67" s="47">
        <v>0</v>
      </c>
    </row>
    <row r="68" spans="2:11" x14ac:dyDescent="0.25">
      <c r="B68" s="51" t="s">
        <v>23</v>
      </c>
      <c r="C68" s="1">
        <v>0</v>
      </c>
      <c r="D68" s="1">
        <v>21</v>
      </c>
      <c r="E68" s="1">
        <v>0</v>
      </c>
      <c r="F68" s="1">
        <v>0</v>
      </c>
      <c r="G68" s="1">
        <v>0</v>
      </c>
      <c r="H68" s="1">
        <v>0</v>
      </c>
      <c r="I68" s="1">
        <v>0</v>
      </c>
      <c r="J68" s="1">
        <v>0</v>
      </c>
      <c r="K68" s="2">
        <v>21</v>
      </c>
    </row>
    <row r="69" spans="2:11" x14ac:dyDescent="0.25">
      <c r="B69" s="52" t="s">
        <v>24</v>
      </c>
      <c r="C69" s="4">
        <v>0</v>
      </c>
      <c r="D69" s="4">
        <v>0</v>
      </c>
      <c r="E69" s="4">
        <v>0</v>
      </c>
      <c r="F69" s="4">
        <v>0</v>
      </c>
      <c r="G69" s="4">
        <v>0</v>
      </c>
      <c r="H69" s="4">
        <v>0</v>
      </c>
      <c r="I69" s="4">
        <v>0</v>
      </c>
      <c r="J69" s="4">
        <v>0</v>
      </c>
      <c r="K69" s="47">
        <v>0</v>
      </c>
    </row>
    <row r="70" spans="2:11" x14ac:dyDescent="0.25">
      <c r="B70" s="52" t="s">
        <v>25</v>
      </c>
      <c r="C70" s="4">
        <v>0</v>
      </c>
      <c r="D70" s="4">
        <v>21</v>
      </c>
      <c r="E70" s="4">
        <v>0</v>
      </c>
      <c r="F70" s="4">
        <v>0</v>
      </c>
      <c r="G70" s="4">
        <v>0</v>
      </c>
      <c r="H70" s="4">
        <v>0</v>
      </c>
      <c r="I70" s="4">
        <v>0</v>
      </c>
      <c r="J70" s="4">
        <v>0</v>
      </c>
      <c r="K70" s="47">
        <v>21</v>
      </c>
    </row>
    <row r="71" spans="2:11" ht="17.25" x14ac:dyDescent="0.25">
      <c r="B71" s="52" t="s">
        <v>133</v>
      </c>
      <c r="C71" s="4">
        <v>0</v>
      </c>
      <c r="D71" s="4">
        <v>0</v>
      </c>
      <c r="E71" s="4">
        <v>0</v>
      </c>
      <c r="F71" s="4">
        <v>0</v>
      </c>
      <c r="G71" s="4">
        <v>0</v>
      </c>
      <c r="H71" s="4">
        <v>0</v>
      </c>
      <c r="I71" s="4">
        <v>0</v>
      </c>
      <c r="J71" s="4">
        <v>0</v>
      </c>
      <c r="K71" s="47">
        <v>0</v>
      </c>
    </row>
    <row r="72" spans="2:11" x14ac:dyDescent="0.25">
      <c r="B72" s="51" t="s">
        <v>26</v>
      </c>
      <c r="C72" s="1">
        <v>0</v>
      </c>
      <c r="D72" s="1">
        <v>0</v>
      </c>
      <c r="E72" s="1">
        <v>0</v>
      </c>
      <c r="F72" s="1">
        <v>0</v>
      </c>
      <c r="G72" s="1">
        <v>0</v>
      </c>
      <c r="H72" s="1">
        <v>0</v>
      </c>
      <c r="I72" s="1">
        <v>0</v>
      </c>
      <c r="J72" s="1">
        <v>0</v>
      </c>
      <c r="K72" s="2">
        <v>0</v>
      </c>
    </row>
    <row r="73" spans="2:11" x14ac:dyDescent="0.25">
      <c r="B73" s="53" t="s">
        <v>28</v>
      </c>
      <c r="C73" s="4">
        <v>0</v>
      </c>
      <c r="D73" s="4">
        <v>0</v>
      </c>
      <c r="E73" s="4">
        <v>0</v>
      </c>
      <c r="F73" s="4">
        <v>0</v>
      </c>
      <c r="G73" s="4">
        <v>0</v>
      </c>
      <c r="H73" s="4">
        <v>0</v>
      </c>
      <c r="I73" s="4">
        <v>0</v>
      </c>
      <c r="J73" s="4">
        <v>0</v>
      </c>
      <c r="K73" s="47">
        <v>0</v>
      </c>
    </row>
    <row r="74" spans="2:11" x14ac:dyDescent="0.25">
      <c r="B74" s="53" t="s">
        <v>49</v>
      </c>
      <c r="C74" s="4">
        <v>0</v>
      </c>
      <c r="D74" s="4">
        <v>0</v>
      </c>
      <c r="E74" s="4">
        <v>0</v>
      </c>
      <c r="F74" s="4">
        <v>0</v>
      </c>
      <c r="G74" s="4">
        <v>0</v>
      </c>
      <c r="H74" s="4">
        <v>0</v>
      </c>
      <c r="I74" s="4">
        <v>0</v>
      </c>
      <c r="J74" s="4">
        <v>0</v>
      </c>
      <c r="K74" s="47">
        <v>0</v>
      </c>
    </row>
    <row r="75" spans="2:11" x14ac:dyDescent="0.25">
      <c r="B75" s="53" t="s">
        <v>27</v>
      </c>
      <c r="C75" s="4">
        <v>0</v>
      </c>
      <c r="D75" s="4">
        <v>0</v>
      </c>
      <c r="E75" s="4">
        <v>0</v>
      </c>
      <c r="F75" s="4">
        <v>0</v>
      </c>
      <c r="G75" s="4">
        <v>0</v>
      </c>
      <c r="H75" s="4">
        <v>0</v>
      </c>
      <c r="I75" s="4">
        <v>0</v>
      </c>
      <c r="J75" s="4">
        <v>0</v>
      </c>
      <c r="K75" s="47">
        <v>0</v>
      </c>
    </row>
    <row r="76" spans="2:11" ht="17.25" x14ac:dyDescent="0.25">
      <c r="B76" s="51" t="s">
        <v>134</v>
      </c>
      <c r="C76" s="1">
        <v>0</v>
      </c>
      <c r="D76" s="1">
        <v>0</v>
      </c>
      <c r="E76" s="1">
        <v>0</v>
      </c>
      <c r="F76" s="1">
        <v>246</v>
      </c>
      <c r="G76" s="1">
        <v>0</v>
      </c>
      <c r="H76" s="1">
        <v>0</v>
      </c>
      <c r="I76" s="1">
        <v>0</v>
      </c>
      <c r="J76" s="1">
        <v>0</v>
      </c>
      <c r="K76" s="2">
        <v>246</v>
      </c>
    </row>
    <row r="77" spans="2:11" x14ac:dyDescent="0.25">
      <c r="B77" s="54" t="s">
        <v>50</v>
      </c>
      <c r="C77" s="2">
        <v>542</v>
      </c>
      <c r="D77" s="2">
        <v>78</v>
      </c>
      <c r="E77" s="2">
        <v>0</v>
      </c>
      <c r="F77" s="2">
        <v>459</v>
      </c>
      <c r="G77" s="2">
        <v>0</v>
      </c>
      <c r="H77" s="2">
        <v>3</v>
      </c>
      <c r="I77" s="2">
        <v>0</v>
      </c>
      <c r="J77" s="2">
        <v>0</v>
      </c>
      <c r="K77" s="2">
        <v>1082</v>
      </c>
    </row>
    <row r="78" spans="2:11" ht="15" customHeight="1" x14ac:dyDescent="0.25">
      <c r="B78" s="330" t="s">
        <v>181</v>
      </c>
      <c r="C78" s="330"/>
      <c r="D78" s="330"/>
      <c r="E78" s="330"/>
      <c r="F78" s="330"/>
      <c r="G78" s="330"/>
      <c r="H78" s="330"/>
      <c r="I78" s="330"/>
      <c r="J78" s="330"/>
      <c r="K78" s="330"/>
    </row>
    <row r="79" spans="2:11" ht="48" customHeight="1" x14ac:dyDescent="0.25">
      <c r="B79" s="330"/>
      <c r="C79" s="330"/>
      <c r="D79" s="330"/>
      <c r="E79" s="330"/>
      <c r="F79" s="330"/>
      <c r="G79" s="330"/>
      <c r="H79" s="330"/>
      <c r="I79" s="330"/>
      <c r="J79" s="330"/>
      <c r="K79" s="330"/>
    </row>
    <row r="80" spans="2:11" x14ac:dyDescent="0.25">
      <c r="B80" s="5"/>
      <c r="C80" s="5"/>
      <c r="D80" s="5"/>
      <c r="E80" s="5"/>
      <c r="F80" s="5"/>
      <c r="G80" s="5"/>
      <c r="H80" s="5"/>
      <c r="I80" s="5"/>
      <c r="J80" s="5"/>
      <c r="K80" s="5"/>
    </row>
    <row r="81" spans="2:11" ht="17.25" x14ac:dyDescent="0.25">
      <c r="B81" s="3" t="s">
        <v>129</v>
      </c>
      <c r="C81" s="5"/>
      <c r="D81" s="5"/>
      <c r="E81" s="5"/>
      <c r="F81" s="5"/>
      <c r="G81" s="5"/>
      <c r="H81" s="5"/>
      <c r="I81" s="5"/>
      <c r="J81" s="5"/>
      <c r="K81" s="5"/>
    </row>
    <row r="82" spans="2:11" x14ac:dyDescent="0.25">
      <c r="B82" s="5"/>
      <c r="C82" s="5"/>
      <c r="D82" s="5"/>
      <c r="E82" s="5"/>
      <c r="F82" s="5"/>
      <c r="G82" s="5"/>
      <c r="H82" s="5"/>
      <c r="I82" s="5"/>
      <c r="J82" s="5"/>
      <c r="K82" s="5"/>
    </row>
    <row r="83" spans="2:11" ht="30" x14ac:dyDescent="0.25">
      <c r="B83" s="258" t="s">
        <v>54</v>
      </c>
      <c r="C83" s="151" t="s">
        <v>36</v>
      </c>
      <c r="D83" s="151" t="s">
        <v>35</v>
      </c>
      <c r="E83" s="151" t="s">
        <v>37</v>
      </c>
      <c r="F83" s="151" t="s">
        <v>117</v>
      </c>
      <c r="G83" s="151" t="s">
        <v>169</v>
      </c>
      <c r="H83" s="151" t="s">
        <v>50</v>
      </c>
      <c r="I83" s="5"/>
      <c r="J83" s="5"/>
      <c r="K83" s="5"/>
    </row>
    <row r="84" spans="2:11" x14ac:dyDescent="0.25">
      <c r="B84" s="259" t="s">
        <v>15</v>
      </c>
      <c r="C84" s="260">
        <v>98</v>
      </c>
      <c r="D84" s="260">
        <v>27</v>
      </c>
      <c r="E84" s="260">
        <v>3</v>
      </c>
      <c r="F84" s="260">
        <v>118</v>
      </c>
      <c r="G84" s="260">
        <v>1694</v>
      </c>
      <c r="H84" s="239">
        <v>1940</v>
      </c>
      <c r="I84" s="5"/>
      <c r="J84" s="5"/>
      <c r="K84" s="5"/>
    </row>
    <row r="85" spans="2:11" x14ac:dyDescent="0.25">
      <c r="B85" s="259" t="s">
        <v>16</v>
      </c>
      <c r="C85" s="260">
        <v>259</v>
      </c>
      <c r="D85" s="260">
        <v>22</v>
      </c>
      <c r="E85" s="260">
        <v>0</v>
      </c>
      <c r="F85" s="260">
        <v>1690</v>
      </c>
      <c r="G85" s="260">
        <v>25</v>
      </c>
      <c r="H85" s="239">
        <v>1996</v>
      </c>
      <c r="I85" s="5"/>
      <c r="J85" s="5"/>
      <c r="K85" s="5"/>
    </row>
    <row r="86" spans="2:11" x14ac:dyDescent="0.25">
      <c r="B86" s="259" t="s">
        <v>46</v>
      </c>
      <c r="C86" s="260">
        <v>2088</v>
      </c>
      <c r="D86" s="260">
        <v>156</v>
      </c>
      <c r="E86" s="260">
        <v>0</v>
      </c>
      <c r="F86" s="260">
        <v>1932</v>
      </c>
      <c r="G86" s="260">
        <v>78</v>
      </c>
      <c r="H86" s="239">
        <v>4255</v>
      </c>
      <c r="I86" s="5"/>
      <c r="J86" s="5"/>
      <c r="K86" s="5"/>
    </row>
    <row r="87" spans="2:11" x14ac:dyDescent="0.25">
      <c r="B87" s="259" t="s">
        <v>23</v>
      </c>
      <c r="C87" s="260">
        <v>266</v>
      </c>
      <c r="D87" s="260">
        <v>0</v>
      </c>
      <c r="E87" s="260">
        <v>0</v>
      </c>
      <c r="F87" s="260">
        <v>158</v>
      </c>
      <c r="G87" s="260">
        <v>0</v>
      </c>
      <c r="H87" s="239">
        <v>425</v>
      </c>
      <c r="I87" s="5"/>
      <c r="J87" s="5"/>
      <c r="K87" s="5"/>
    </row>
    <row r="88" spans="2:11" x14ac:dyDescent="0.25">
      <c r="B88" s="259" t="s">
        <v>26</v>
      </c>
      <c r="C88" s="260">
        <v>904</v>
      </c>
      <c r="D88" s="260">
        <v>0</v>
      </c>
      <c r="E88" s="260">
        <v>0</v>
      </c>
      <c r="F88" s="260">
        <v>1921</v>
      </c>
      <c r="G88" s="260">
        <v>644</v>
      </c>
      <c r="H88" s="239">
        <v>3469</v>
      </c>
      <c r="I88" s="5"/>
      <c r="J88" s="5"/>
      <c r="K88" s="5"/>
    </row>
    <row r="89" spans="2:11" x14ac:dyDescent="0.25">
      <c r="B89" s="259" t="s">
        <v>29</v>
      </c>
      <c r="C89" s="260">
        <v>863</v>
      </c>
      <c r="D89" s="260">
        <v>0</v>
      </c>
      <c r="E89" s="260">
        <v>0</v>
      </c>
      <c r="F89" s="260">
        <v>175</v>
      </c>
      <c r="G89" s="260">
        <v>0</v>
      </c>
      <c r="H89" s="239">
        <v>1038</v>
      </c>
      <c r="I89" s="5"/>
      <c r="J89" s="5"/>
      <c r="K89" s="5"/>
    </row>
    <row r="90" spans="2:11" x14ac:dyDescent="0.25">
      <c r="B90" s="55" t="s">
        <v>50</v>
      </c>
      <c r="C90" s="2">
        <v>4480</v>
      </c>
      <c r="D90" s="2">
        <v>204</v>
      </c>
      <c r="E90" s="2">
        <v>3</v>
      </c>
      <c r="F90" s="2">
        <v>5994</v>
      </c>
      <c r="G90" s="2">
        <v>2441</v>
      </c>
      <c r="H90" s="239">
        <v>13122</v>
      </c>
      <c r="I90" s="5"/>
      <c r="J90" s="5"/>
      <c r="K90" s="5"/>
    </row>
    <row r="91" spans="2:11" ht="60" x14ac:dyDescent="0.25">
      <c r="B91" s="56" t="s">
        <v>118</v>
      </c>
      <c r="C91" s="5"/>
      <c r="D91" s="5"/>
      <c r="E91" s="5"/>
      <c r="F91" s="5"/>
      <c r="G91" s="5"/>
      <c r="H91" s="5"/>
      <c r="I91" s="5"/>
      <c r="J91" s="5"/>
      <c r="K91" s="5"/>
    </row>
    <row r="92" spans="2:11" x14ac:dyDescent="0.25">
      <c r="B92" s="5"/>
      <c r="C92" s="5"/>
      <c r="D92" s="5"/>
      <c r="E92" s="5"/>
      <c r="F92" s="5"/>
      <c r="G92" s="5"/>
      <c r="H92" s="5"/>
      <c r="I92" s="5"/>
      <c r="J92" s="5"/>
      <c r="K92" s="5"/>
    </row>
    <row r="93" spans="2:11" x14ac:dyDescent="0.25">
      <c r="B93" s="5"/>
      <c r="C93" s="5"/>
      <c r="D93" s="5"/>
      <c r="E93" s="5"/>
      <c r="F93" s="5"/>
      <c r="G93" s="5"/>
      <c r="H93" s="5"/>
      <c r="I93" s="5"/>
      <c r="J93" s="5"/>
      <c r="K93" s="5"/>
    </row>
    <row r="94" spans="2:11" x14ac:dyDescent="0.25">
      <c r="B94" s="5"/>
      <c r="C94" s="5"/>
      <c r="D94" s="5"/>
      <c r="E94" s="5"/>
      <c r="F94" s="5"/>
      <c r="G94" s="5"/>
      <c r="H94" s="5"/>
      <c r="I94" s="5"/>
      <c r="J94" s="5"/>
      <c r="K94" s="5"/>
    </row>
  </sheetData>
  <mergeCells count="5">
    <mergeCell ref="B78:K79"/>
    <mergeCell ref="B3:K4"/>
    <mergeCell ref="L4:M4"/>
    <mergeCell ref="B28:K29"/>
    <mergeCell ref="B53:K54"/>
  </mergeCells>
  <pageMargins left="0.7" right="0.7" top="0.75" bottom="0.75" header="0.3" footer="0.3"/>
  <pageSetup paperSize="9" orientation="portrait" r:id="rId1"/>
  <headerFooter>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2"/>
  <sheetViews>
    <sheetView showGridLines="0" workbookViewId="0"/>
  </sheetViews>
  <sheetFormatPr defaultColWidth="9.140625" defaultRowHeight="15" x14ac:dyDescent="0.25"/>
  <cols>
    <col min="2" max="2" width="24.28515625" customWidth="1"/>
    <col min="3" max="8" width="13.28515625" customWidth="1"/>
  </cols>
  <sheetData>
    <row r="3" spans="2:12" x14ac:dyDescent="0.25">
      <c r="B3" s="321" t="s">
        <v>55</v>
      </c>
      <c r="C3" s="321"/>
      <c r="D3" s="321"/>
      <c r="E3" s="321"/>
      <c r="F3" s="321"/>
      <c r="G3" s="321"/>
      <c r="H3" s="321"/>
      <c r="I3" s="6"/>
      <c r="J3" s="6"/>
      <c r="K3" s="6"/>
      <c r="L3" s="6"/>
    </row>
    <row r="4" spans="2:12" ht="15.75" thickBot="1" x14ac:dyDescent="0.3">
      <c r="B4" s="322"/>
      <c r="C4" s="322"/>
      <c r="D4" s="322"/>
      <c r="E4" s="322"/>
      <c r="F4" s="322"/>
      <c r="G4" s="322"/>
      <c r="H4" s="322"/>
      <c r="I4" s="323" t="s">
        <v>11</v>
      </c>
      <c r="J4" s="324"/>
      <c r="K4" s="6"/>
      <c r="L4" s="6"/>
    </row>
    <row r="6" spans="2:12" x14ac:dyDescent="0.25">
      <c r="B6" s="188"/>
      <c r="C6" s="327" t="s">
        <v>172</v>
      </c>
      <c r="D6" s="325"/>
      <c r="E6" s="327" t="s">
        <v>171</v>
      </c>
      <c r="F6" s="326"/>
      <c r="G6" s="327" t="s">
        <v>135</v>
      </c>
      <c r="H6" s="326"/>
    </row>
    <row r="7" spans="2:12" x14ac:dyDescent="0.25">
      <c r="B7" s="30"/>
      <c r="C7" s="31" t="s">
        <v>215</v>
      </c>
      <c r="D7" s="31" t="s">
        <v>182</v>
      </c>
      <c r="E7" s="31" t="s">
        <v>215</v>
      </c>
      <c r="F7" s="31" t="s">
        <v>182</v>
      </c>
      <c r="G7" s="31" t="s">
        <v>215</v>
      </c>
      <c r="H7" s="31" t="s">
        <v>182</v>
      </c>
    </row>
    <row r="8" spans="2:12" x14ac:dyDescent="0.25">
      <c r="B8" s="58" t="s">
        <v>15</v>
      </c>
      <c r="C8" s="165">
        <v>55.8</v>
      </c>
      <c r="D8" s="177">
        <v>55.7</v>
      </c>
      <c r="E8" s="172">
        <v>31.6</v>
      </c>
      <c r="F8" s="166">
        <v>31.4</v>
      </c>
      <c r="G8" s="172">
        <v>31</v>
      </c>
      <c r="H8" s="156">
        <v>30.7</v>
      </c>
    </row>
    <row r="9" spans="2:12" x14ac:dyDescent="0.25">
      <c r="B9" s="58" t="s">
        <v>16</v>
      </c>
      <c r="C9" s="168">
        <v>32.5</v>
      </c>
      <c r="D9" s="178">
        <v>32.700000000000003</v>
      </c>
      <c r="E9" s="170">
        <v>12.4</v>
      </c>
      <c r="F9" s="167">
        <v>12.3</v>
      </c>
      <c r="G9" s="180">
        <v>12.5</v>
      </c>
      <c r="H9" s="158">
        <v>12.4</v>
      </c>
    </row>
    <row r="10" spans="2:12" x14ac:dyDescent="0.25">
      <c r="B10" s="58" t="s">
        <v>46</v>
      </c>
      <c r="C10" s="171">
        <v>34.299999999999997</v>
      </c>
      <c r="D10" s="179">
        <v>34</v>
      </c>
      <c r="E10" s="73">
        <v>28.4</v>
      </c>
      <c r="F10" s="169">
        <v>27.8</v>
      </c>
      <c r="G10" s="174">
        <v>0.5</v>
      </c>
      <c r="H10" s="158">
        <v>0.4</v>
      </c>
    </row>
    <row r="11" spans="2:12" x14ac:dyDescent="0.25">
      <c r="B11" s="59" t="s">
        <v>18</v>
      </c>
      <c r="C11" s="60">
        <v>4.2</v>
      </c>
      <c r="D11" s="159">
        <v>4</v>
      </c>
      <c r="E11" s="175">
        <v>2.6</v>
      </c>
      <c r="F11" s="159">
        <v>2.5</v>
      </c>
      <c r="G11" s="60">
        <v>0</v>
      </c>
      <c r="H11" s="60">
        <v>0</v>
      </c>
    </row>
    <row r="12" spans="2:12" x14ac:dyDescent="0.25">
      <c r="B12" s="61" t="s">
        <v>19</v>
      </c>
      <c r="C12" s="62">
        <v>20.3</v>
      </c>
      <c r="D12" s="146">
        <v>20.5</v>
      </c>
      <c r="E12" s="62">
        <v>18.5</v>
      </c>
      <c r="F12" s="146">
        <v>18.100000000000001</v>
      </c>
      <c r="G12" s="62">
        <v>0.1</v>
      </c>
      <c r="H12" s="62">
        <v>0</v>
      </c>
    </row>
    <row r="13" spans="2:12" x14ac:dyDescent="0.25">
      <c r="B13" s="61" t="s">
        <v>20</v>
      </c>
      <c r="C13" s="62">
        <v>4.0999999999999996</v>
      </c>
      <c r="D13" s="146">
        <v>4</v>
      </c>
      <c r="E13" s="62">
        <v>2</v>
      </c>
      <c r="F13" s="146">
        <v>2</v>
      </c>
      <c r="G13" s="62">
        <v>0.3</v>
      </c>
      <c r="H13" s="62">
        <v>0.3</v>
      </c>
    </row>
    <row r="14" spans="2:12" x14ac:dyDescent="0.25">
      <c r="B14" s="61" t="s">
        <v>21</v>
      </c>
      <c r="C14" s="62">
        <v>3.7</v>
      </c>
      <c r="D14" s="146">
        <v>3.5</v>
      </c>
      <c r="E14" s="62">
        <v>3.7</v>
      </c>
      <c r="F14" s="146">
        <v>3.6</v>
      </c>
      <c r="G14" s="62">
        <v>0.1</v>
      </c>
      <c r="H14" s="62">
        <v>0.1</v>
      </c>
    </row>
    <row r="15" spans="2:12" x14ac:dyDescent="0.25">
      <c r="B15" s="226" t="s">
        <v>22</v>
      </c>
      <c r="C15" s="161">
        <v>2.1</v>
      </c>
      <c r="D15" s="160">
        <v>2</v>
      </c>
      <c r="E15" s="161">
        <v>1.5</v>
      </c>
      <c r="F15" s="160">
        <v>1.5</v>
      </c>
      <c r="G15" s="161">
        <v>0</v>
      </c>
      <c r="H15" s="162">
        <v>0</v>
      </c>
    </row>
    <row r="16" spans="2:12" x14ac:dyDescent="0.25">
      <c r="B16" s="58" t="s">
        <v>23</v>
      </c>
      <c r="C16" s="171">
        <v>4.0999999999999996</v>
      </c>
      <c r="D16" s="169">
        <v>4.0999999999999996</v>
      </c>
      <c r="E16" s="181">
        <v>3</v>
      </c>
      <c r="F16" s="169">
        <v>3</v>
      </c>
      <c r="G16" s="181">
        <v>1.1000000000000001</v>
      </c>
      <c r="H16" s="157">
        <v>0.9</v>
      </c>
    </row>
    <row r="17" spans="2:8" x14ac:dyDescent="0.25">
      <c r="B17" s="155" t="s">
        <v>24</v>
      </c>
      <c r="C17" s="163">
        <v>4.0999999999999996</v>
      </c>
      <c r="D17" s="164">
        <v>4.0999999999999996</v>
      </c>
      <c r="E17" s="176">
        <v>3</v>
      </c>
      <c r="F17" s="164">
        <v>3</v>
      </c>
      <c r="G17" s="163">
        <v>1.1000000000000001</v>
      </c>
      <c r="H17" s="163">
        <v>0.9</v>
      </c>
    </row>
    <row r="18" spans="2:8" x14ac:dyDescent="0.25">
      <c r="B18" s="63" t="s">
        <v>50</v>
      </c>
      <c r="C18" s="64">
        <v>126.7</v>
      </c>
      <c r="D18" s="64">
        <v>126.6</v>
      </c>
      <c r="E18" s="64">
        <v>75.400000000000006</v>
      </c>
      <c r="F18" s="64">
        <v>74.5</v>
      </c>
      <c r="G18" s="64">
        <v>45.1</v>
      </c>
      <c r="H18" s="64">
        <v>44.4</v>
      </c>
    </row>
    <row r="19" spans="2:8" x14ac:dyDescent="0.25">
      <c r="B19" s="5"/>
      <c r="C19" s="5"/>
      <c r="D19" s="5"/>
      <c r="E19" s="5"/>
      <c r="F19" s="5"/>
      <c r="G19" s="5"/>
      <c r="H19" s="5"/>
    </row>
    <row r="20" spans="2:8" x14ac:dyDescent="0.25">
      <c r="B20" s="65" t="s">
        <v>179</v>
      </c>
      <c r="C20" s="5"/>
      <c r="D20" s="5"/>
      <c r="E20" s="5"/>
      <c r="F20" s="5"/>
      <c r="G20" s="5"/>
      <c r="H20" s="5"/>
    </row>
    <row r="21" spans="2:8" x14ac:dyDescent="0.25">
      <c r="B21" s="5"/>
      <c r="C21" s="5"/>
      <c r="D21" s="5"/>
      <c r="E21" s="5"/>
      <c r="F21" s="5"/>
      <c r="G21" s="5"/>
      <c r="H21" s="5"/>
    </row>
    <row r="22" spans="2:8" x14ac:dyDescent="0.25">
      <c r="B22" s="5"/>
      <c r="C22" s="5"/>
      <c r="D22" s="5"/>
      <c r="E22" s="5"/>
      <c r="F22" s="5"/>
      <c r="G22" s="5"/>
      <c r="H22" s="5"/>
    </row>
  </sheetData>
  <mergeCells count="5">
    <mergeCell ref="C6:D6"/>
    <mergeCell ref="E6:F6"/>
    <mergeCell ref="G6:H6"/>
    <mergeCell ref="B3:H4"/>
    <mergeCell ref="I4:J4"/>
  </mergeCells>
  <pageMargins left="0.7" right="0.7" top="0.75" bottom="0.75" header="0.3" footer="0.3"/>
  <pageSetup paperSize="9" orientation="portrait" r:id="rId1"/>
  <headerFooter>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9"/>
  <sheetViews>
    <sheetView showGridLines="0" workbookViewId="0"/>
  </sheetViews>
  <sheetFormatPr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321" t="s">
        <v>10</v>
      </c>
      <c r="C3" s="321"/>
      <c r="D3" s="321"/>
      <c r="E3" s="321"/>
      <c r="F3" s="321"/>
      <c r="G3" s="321"/>
      <c r="H3" s="321"/>
      <c r="I3" s="321"/>
      <c r="J3" s="321"/>
      <c r="K3" s="6"/>
      <c r="L3" s="6"/>
    </row>
    <row r="4" spans="2:12" ht="15.75" thickBot="1" x14ac:dyDescent="0.3">
      <c r="B4" s="322"/>
      <c r="C4" s="322"/>
      <c r="D4" s="322"/>
      <c r="E4" s="322"/>
      <c r="F4" s="322"/>
      <c r="G4" s="322"/>
      <c r="H4" s="322"/>
      <c r="I4" s="322"/>
      <c r="J4" s="322"/>
      <c r="K4" s="323" t="s">
        <v>11</v>
      </c>
      <c r="L4" s="324"/>
    </row>
    <row r="5" spans="2:12" x14ac:dyDescent="0.25">
      <c r="B5" s="12"/>
      <c r="C5" s="12"/>
      <c r="D5" s="12"/>
      <c r="E5" s="12"/>
      <c r="F5" s="12"/>
      <c r="G5" s="12"/>
      <c r="H5" s="12"/>
      <c r="I5" s="12"/>
      <c r="J5" s="12"/>
      <c r="K5" s="12"/>
      <c r="L5" s="12"/>
    </row>
    <row r="6" spans="2:12" x14ac:dyDescent="0.25">
      <c r="B6" s="66" t="s">
        <v>56</v>
      </c>
      <c r="C6" s="5"/>
      <c r="D6" s="5"/>
      <c r="E6" s="5"/>
      <c r="F6" s="5"/>
      <c r="G6" s="5"/>
      <c r="H6" s="5"/>
      <c r="I6" s="5"/>
      <c r="J6" s="5"/>
    </row>
    <row r="7" spans="2:12" x14ac:dyDescent="0.25">
      <c r="B7" s="5"/>
      <c r="C7" s="5"/>
      <c r="D7" s="5"/>
      <c r="E7" s="5"/>
      <c r="F7" s="5"/>
      <c r="G7" s="5"/>
      <c r="H7" s="5"/>
      <c r="I7" s="5"/>
      <c r="J7" s="5"/>
    </row>
    <row r="8" spans="2:12" x14ac:dyDescent="0.25">
      <c r="B8" s="187"/>
      <c r="C8" s="331" t="s">
        <v>57</v>
      </c>
      <c r="D8" s="331"/>
      <c r="E8" s="331"/>
      <c r="F8" s="332"/>
      <c r="G8" s="333" t="s">
        <v>58</v>
      </c>
      <c r="H8" s="331"/>
      <c r="I8" s="331"/>
      <c r="J8" s="332"/>
    </row>
    <row r="9" spans="2:12" ht="15" customHeight="1" x14ac:dyDescent="0.25">
      <c r="B9" s="188"/>
      <c r="C9" s="334" t="s">
        <v>145</v>
      </c>
      <c r="D9" s="335"/>
      <c r="E9" s="336" t="s">
        <v>146</v>
      </c>
      <c r="F9" s="335"/>
      <c r="G9" s="336" t="s">
        <v>145</v>
      </c>
      <c r="H9" s="335"/>
      <c r="I9" s="336" t="s">
        <v>176</v>
      </c>
      <c r="J9" s="335"/>
    </row>
    <row r="10" spans="2:12" x14ac:dyDescent="0.25">
      <c r="B10" s="30"/>
      <c r="C10" s="148" t="s">
        <v>215</v>
      </c>
      <c r="D10" s="67" t="s">
        <v>182</v>
      </c>
      <c r="E10" s="67" t="s">
        <v>215</v>
      </c>
      <c r="F10" s="67" t="s">
        <v>182</v>
      </c>
      <c r="G10" s="67" t="s">
        <v>215</v>
      </c>
      <c r="H10" s="67" t="s">
        <v>182</v>
      </c>
      <c r="I10" s="67" t="s">
        <v>215</v>
      </c>
      <c r="J10" s="67" t="s">
        <v>182</v>
      </c>
    </row>
    <row r="11" spans="2:12" x14ac:dyDescent="0.25">
      <c r="B11" s="68" t="s">
        <v>15</v>
      </c>
      <c r="C11" s="172">
        <v>21.8</v>
      </c>
      <c r="D11" s="177">
        <v>22.4</v>
      </c>
      <c r="E11" s="172">
        <v>24.4</v>
      </c>
      <c r="F11" s="177">
        <v>23.9</v>
      </c>
      <c r="G11" s="172">
        <v>4.3</v>
      </c>
      <c r="H11" s="177">
        <v>4.0999999999999996</v>
      </c>
      <c r="I11" s="172">
        <v>2.1</v>
      </c>
      <c r="J11" s="172">
        <v>2</v>
      </c>
    </row>
    <row r="12" spans="2:12" x14ac:dyDescent="0.25">
      <c r="B12" s="68" t="s">
        <v>16</v>
      </c>
      <c r="C12" s="173">
        <v>10.4</v>
      </c>
      <c r="D12" s="179">
        <v>10.3</v>
      </c>
      <c r="E12" s="173">
        <v>19.600000000000001</v>
      </c>
      <c r="F12" s="179">
        <v>20.7</v>
      </c>
      <c r="G12" s="173">
        <v>1.7</v>
      </c>
      <c r="H12" s="179">
        <v>1.7</v>
      </c>
      <c r="I12" s="173">
        <v>1.7</v>
      </c>
      <c r="J12" s="173">
        <v>1.6</v>
      </c>
    </row>
    <row r="13" spans="2:12" x14ac:dyDescent="0.25">
      <c r="B13" s="68" t="s">
        <v>46</v>
      </c>
      <c r="C13" s="185">
        <v>28.3</v>
      </c>
      <c r="D13" s="179">
        <v>27.8</v>
      </c>
      <c r="E13" s="185">
        <v>33.299999999999997</v>
      </c>
      <c r="F13" s="179">
        <v>31.9</v>
      </c>
      <c r="G13" s="185">
        <v>0</v>
      </c>
      <c r="H13" s="186">
        <v>0</v>
      </c>
      <c r="I13" s="185">
        <v>0.1</v>
      </c>
      <c r="J13" s="185">
        <v>0</v>
      </c>
    </row>
    <row r="14" spans="2:12" x14ac:dyDescent="0.25">
      <c r="B14" s="189" t="s">
        <v>23</v>
      </c>
      <c r="C14" s="184">
        <v>3</v>
      </c>
      <c r="D14" s="183">
        <v>3</v>
      </c>
      <c r="E14" s="184">
        <v>2.6</v>
      </c>
      <c r="F14" s="183">
        <v>2.2999999999999998</v>
      </c>
      <c r="G14" s="184">
        <v>0.14000000000000001</v>
      </c>
      <c r="H14" s="183">
        <v>7.0000000000000007E-2</v>
      </c>
      <c r="I14" s="184">
        <v>0.13</v>
      </c>
      <c r="J14" s="182">
        <v>0.05</v>
      </c>
    </row>
    <row r="15" spans="2:12" x14ac:dyDescent="0.25">
      <c r="B15" s="75" t="s">
        <v>50</v>
      </c>
      <c r="C15" s="76">
        <v>63.5</v>
      </c>
      <c r="D15" s="76">
        <v>63.5</v>
      </c>
      <c r="E15" s="76">
        <v>79.900000000000006</v>
      </c>
      <c r="F15" s="76">
        <v>78.8</v>
      </c>
      <c r="G15" s="76">
        <v>6.2</v>
      </c>
      <c r="H15" s="76">
        <v>5.8</v>
      </c>
      <c r="I15" s="76">
        <v>4</v>
      </c>
      <c r="J15" s="76">
        <v>3.7</v>
      </c>
    </row>
    <row r="16" spans="2:12" x14ac:dyDescent="0.25">
      <c r="B16" s="77"/>
      <c r="C16" s="5"/>
      <c r="D16" s="5"/>
      <c r="E16" s="5"/>
      <c r="F16" s="5"/>
      <c r="G16" s="5"/>
      <c r="H16" s="5"/>
      <c r="I16" s="5"/>
      <c r="J16" s="5"/>
    </row>
    <row r="17" spans="2:10" x14ac:dyDescent="0.25">
      <c r="B17" s="78" t="s">
        <v>147</v>
      </c>
      <c r="C17" s="5"/>
      <c r="D17" s="5"/>
      <c r="E17" s="5"/>
      <c r="F17" s="5"/>
      <c r="G17" s="5"/>
      <c r="H17" s="5"/>
      <c r="I17" s="5"/>
      <c r="J17" s="5"/>
    </row>
    <row r="18" spans="2:10" x14ac:dyDescent="0.25">
      <c r="B18" s="78"/>
      <c r="C18" s="5"/>
      <c r="D18" s="5"/>
      <c r="E18" s="5"/>
      <c r="F18" s="5"/>
      <c r="G18" s="5"/>
      <c r="H18" s="5"/>
      <c r="I18" s="5"/>
      <c r="J18" s="5"/>
    </row>
    <row r="19" spans="2:10" x14ac:dyDescent="0.25">
      <c r="B19" s="5"/>
      <c r="C19" s="5"/>
      <c r="D19" s="5"/>
      <c r="E19" s="5"/>
      <c r="F19" s="5"/>
      <c r="G19" s="5"/>
      <c r="H19" s="5"/>
      <c r="I19" s="5"/>
      <c r="J19" s="5"/>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headerFooter>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N20"/>
  <sheetViews>
    <sheetView showGridLines="0" workbookViewId="0"/>
  </sheetViews>
  <sheetFormatPr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 min="11" max="12" width="12.28515625" bestFit="1" customWidth="1"/>
  </cols>
  <sheetData>
    <row r="3" spans="1:14" x14ac:dyDescent="0.25">
      <c r="B3" s="321" t="s">
        <v>121</v>
      </c>
      <c r="C3" s="321"/>
      <c r="D3" s="321"/>
      <c r="E3" s="321"/>
      <c r="F3" s="321"/>
      <c r="G3" s="321"/>
      <c r="H3" s="321"/>
      <c r="I3" s="321"/>
      <c r="J3" s="321"/>
      <c r="K3" s="321"/>
      <c r="L3" s="321"/>
    </row>
    <row r="4" spans="1:14" ht="15.75" thickBot="1" x14ac:dyDescent="0.3">
      <c r="B4" s="322"/>
      <c r="C4" s="322"/>
      <c r="D4" s="322"/>
      <c r="E4" s="322"/>
      <c r="F4" s="322"/>
      <c r="G4" s="322"/>
      <c r="H4" s="322"/>
      <c r="I4" s="322"/>
      <c r="J4" s="322"/>
      <c r="K4" s="322"/>
      <c r="L4" s="322"/>
      <c r="M4" s="337" t="s">
        <v>11</v>
      </c>
      <c r="N4" s="337"/>
    </row>
    <row r="7" spans="1:14" x14ac:dyDescent="0.25">
      <c r="B7" s="5"/>
      <c r="C7" s="5"/>
      <c r="D7" s="5"/>
      <c r="E7" s="5"/>
      <c r="F7" s="5"/>
      <c r="G7" s="5"/>
      <c r="H7" s="5"/>
      <c r="I7" s="5"/>
      <c r="J7" s="5"/>
      <c r="K7" s="5"/>
      <c r="L7" s="5"/>
    </row>
    <row r="8" spans="1:14" ht="15" customHeight="1" x14ac:dyDescent="0.25">
      <c r="B8" s="190"/>
      <c r="C8" s="338" t="s">
        <v>177</v>
      </c>
      <c r="D8" s="339"/>
      <c r="E8" s="340" t="s">
        <v>148</v>
      </c>
      <c r="F8" s="339"/>
      <c r="G8" s="340" t="s">
        <v>178</v>
      </c>
      <c r="H8" s="339"/>
      <c r="I8" s="340" t="s">
        <v>174</v>
      </c>
      <c r="J8" s="339"/>
      <c r="K8" s="340" t="s">
        <v>149</v>
      </c>
      <c r="L8" s="339"/>
    </row>
    <row r="9" spans="1:14" x14ac:dyDescent="0.25">
      <c r="B9" s="16"/>
      <c r="C9" s="15" t="s">
        <v>215</v>
      </c>
      <c r="D9" s="15" t="s">
        <v>182</v>
      </c>
      <c r="E9" s="15" t="s">
        <v>215</v>
      </c>
      <c r="F9" s="15" t="s">
        <v>182</v>
      </c>
      <c r="G9" s="15" t="s">
        <v>215</v>
      </c>
      <c r="H9" s="15" t="s">
        <v>182</v>
      </c>
      <c r="I9" s="15" t="s">
        <v>215</v>
      </c>
      <c r="J9" s="15" t="s">
        <v>182</v>
      </c>
      <c r="K9" s="15" t="s">
        <v>215</v>
      </c>
      <c r="L9" s="15" t="s">
        <v>182</v>
      </c>
    </row>
    <row r="10" spans="1:14" x14ac:dyDescent="0.25">
      <c r="B10" s="17" t="s">
        <v>15</v>
      </c>
      <c r="C10" s="170">
        <v>43.2</v>
      </c>
      <c r="D10" s="170">
        <v>29.5</v>
      </c>
      <c r="E10" s="191">
        <v>1.5</v>
      </c>
      <c r="F10" s="144">
        <v>1.6</v>
      </c>
      <c r="G10" s="192">
        <v>17</v>
      </c>
      <c r="H10" s="193">
        <v>0</v>
      </c>
      <c r="I10" s="192">
        <v>0</v>
      </c>
      <c r="J10" s="193">
        <v>0</v>
      </c>
      <c r="K10" s="191">
        <v>0.6</v>
      </c>
      <c r="L10" s="170">
        <v>0.5</v>
      </c>
    </row>
    <row r="11" spans="1:14" x14ac:dyDescent="0.25">
      <c r="B11" s="18" t="s">
        <v>16</v>
      </c>
      <c r="C11" s="143">
        <v>10.199999999999999</v>
      </c>
      <c r="D11" s="143">
        <v>7.5</v>
      </c>
      <c r="E11" s="71">
        <v>0.1</v>
      </c>
      <c r="F11" s="72">
        <v>0.1</v>
      </c>
      <c r="G11" s="142">
        <v>165</v>
      </c>
      <c r="H11" s="22">
        <v>31</v>
      </c>
      <c r="I11" s="142">
        <v>0</v>
      </c>
      <c r="J11" s="22">
        <v>0</v>
      </c>
      <c r="K11" s="71">
        <v>0</v>
      </c>
      <c r="L11" s="143">
        <v>0</v>
      </c>
    </row>
    <row r="12" spans="1:14" x14ac:dyDescent="0.25">
      <c r="B12" s="18" t="s">
        <v>17</v>
      </c>
      <c r="C12" s="143">
        <v>5.5</v>
      </c>
      <c r="D12" s="143">
        <v>2.2000000000000002</v>
      </c>
      <c r="E12" s="71">
        <v>1.2</v>
      </c>
      <c r="F12" s="72">
        <v>1.1000000000000001</v>
      </c>
      <c r="G12" s="142">
        <v>2598</v>
      </c>
      <c r="H12" s="22">
        <v>1333</v>
      </c>
      <c r="I12" s="142">
        <v>0.5</v>
      </c>
      <c r="J12" s="22">
        <v>0</v>
      </c>
      <c r="K12" s="71">
        <v>0.1</v>
      </c>
      <c r="L12" s="143">
        <v>0</v>
      </c>
    </row>
    <row r="13" spans="1:14" x14ac:dyDescent="0.25">
      <c r="B13" s="19" t="s">
        <v>26</v>
      </c>
      <c r="C13" s="143">
        <v>107.8</v>
      </c>
      <c r="D13" s="143">
        <v>71.900000000000006</v>
      </c>
      <c r="E13" s="71">
        <v>0</v>
      </c>
      <c r="F13" s="74">
        <v>0</v>
      </c>
      <c r="G13" s="142">
        <v>267</v>
      </c>
      <c r="H13" s="22">
        <v>0</v>
      </c>
      <c r="I13" s="142">
        <v>58.31</v>
      </c>
      <c r="J13" s="22">
        <v>23.45</v>
      </c>
      <c r="K13" s="71">
        <v>3.2</v>
      </c>
      <c r="L13" s="143">
        <v>3.3</v>
      </c>
    </row>
    <row r="14" spans="1:14" x14ac:dyDescent="0.25">
      <c r="B14" s="19" t="s">
        <v>23</v>
      </c>
      <c r="C14" s="143">
        <v>2.4</v>
      </c>
      <c r="D14" s="143">
        <v>0.3</v>
      </c>
      <c r="E14" s="69">
        <v>0</v>
      </c>
      <c r="F14" s="70">
        <v>0</v>
      </c>
      <c r="G14" s="141">
        <v>23</v>
      </c>
      <c r="H14" s="22">
        <v>0</v>
      </c>
      <c r="I14" s="141">
        <v>0</v>
      </c>
      <c r="J14" s="22">
        <v>22</v>
      </c>
      <c r="K14" s="69">
        <v>1.2</v>
      </c>
      <c r="L14" s="143">
        <v>1.1000000000000001</v>
      </c>
    </row>
    <row r="15" spans="1:14" x14ac:dyDescent="0.25">
      <c r="A15" s="194"/>
      <c r="B15" s="19" t="s">
        <v>29</v>
      </c>
      <c r="C15" s="143">
        <v>4.2</v>
      </c>
      <c r="D15" s="143">
        <v>0.4</v>
      </c>
      <c r="E15" s="71">
        <v>0</v>
      </c>
      <c r="F15" s="72">
        <v>0</v>
      </c>
      <c r="G15" s="142">
        <v>207</v>
      </c>
      <c r="H15" s="22">
        <v>0</v>
      </c>
      <c r="I15" s="142">
        <v>0</v>
      </c>
      <c r="J15" s="22">
        <v>0</v>
      </c>
      <c r="K15" s="71">
        <v>1.6</v>
      </c>
      <c r="L15" s="143">
        <v>1.3</v>
      </c>
    </row>
    <row r="16" spans="1:14" x14ac:dyDescent="0.25">
      <c r="A16" s="194"/>
      <c r="B16" s="20" t="s">
        <v>76</v>
      </c>
      <c r="C16" s="144">
        <v>174.5</v>
      </c>
      <c r="D16" s="143">
        <v>107</v>
      </c>
      <c r="E16" s="71">
        <v>0</v>
      </c>
      <c r="F16" s="72">
        <v>0</v>
      </c>
      <c r="G16" s="142">
        <v>0</v>
      </c>
      <c r="H16" s="23">
        <v>0</v>
      </c>
      <c r="I16" s="142">
        <v>0</v>
      </c>
      <c r="J16" s="23">
        <v>0</v>
      </c>
      <c r="K16" s="71">
        <v>0</v>
      </c>
      <c r="L16" s="144">
        <v>0</v>
      </c>
    </row>
    <row r="17" spans="1:12" x14ac:dyDescent="0.25">
      <c r="A17" s="194"/>
      <c r="B17" s="21" t="s">
        <v>50</v>
      </c>
      <c r="C17" s="145">
        <v>347.7</v>
      </c>
      <c r="D17" s="145">
        <v>218.9</v>
      </c>
      <c r="E17" s="145">
        <v>2.8</v>
      </c>
      <c r="F17" s="145">
        <v>2.8</v>
      </c>
      <c r="G17" s="24">
        <v>3277</v>
      </c>
      <c r="H17" s="24">
        <v>1364</v>
      </c>
      <c r="I17" s="24">
        <v>58.81</v>
      </c>
      <c r="J17" s="24">
        <v>45.45</v>
      </c>
      <c r="K17" s="145">
        <v>6.6</v>
      </c>
      <c r="L17" s="145">
        <v>6.1</v>
      </c>
    </row>
    <row r="18" spans="1:12" x14ac:dyDescent="0.25">
      <c r="A18" s="194"/>
      <c r="B18" s="5"/>
      <c r="C18" s="5"/>
      <c r="D18" s="5"/>
      <c r="E18" s="5"/>
      <c r="F18" s="5"/>
      <c r="G18" s="5"/>
      <c r="H18" s="5"/>
      <c r="I18" s="5"/>
      <c r="J18" s="5"/>
      <c r="K18" s="5"/>
      <c r="L18" s="5"/>
    </row>
    <row r="19" spans="1:12" ht="14.45" customHeight="1" x14ac:dyDescent="0.25">
      <c r="B19" s="65" t="s">
        <v>150</v>
      </c>
      <c r="C19" s="65"/>
      <c r="D19" s="65"/>
      <c r="E19" s="5"/>
      <c r="F19" s="5"/>
      <c r="G19" s="5"/>
      <c r="H19" s="5"/>
      <c r="I19" s="5"/>
      <c r="J19" s="5"/>
      <c r="K19" s="5"/>
      <c r="L19" s="5"/>
    </row>
    <row r="20" spans="1:12" x14ac:dyDescent="0.25">
      <c r="B20" s="65" t="s">
        <v>180</v>
      </c>
    </row>
  </sheetData>
  <mergeCells count="7">
    <mergeCell ref="B3:L4"/>
    <mergeCell ref="M4:N4"/>
    <mergeCell ref="C8:D8"/>
    <mergeCell ref="E8:F8"/>
    <mergeCell ref="G8:H8"/>
    <mergeCell ref="I8:J8"/>
    <mergeCell ref="K8:L8"/>
  </mergeCells>
  <pageMargins left="0.7" right="0.7" top="0.75" bottom="0.75" header="0.3" footer="0.3"/>
  <pageSetup paperSize="9"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47"/>
  <sheetViews>
    <sheetView showGridLines="0" tabSelected="1" zoomScale="80" zoomScaleNormal="80" workbookViewId="0">
      <selection activeCell="E21" sqref="E21"/>
    </sheetView>
  </sheetViews>
  <sheetFormatPr defaultColWidth="9.140625" defaultRowHeight="15" x14ac:dyDescent="0.25"/>
  <cols>
    <col min="2" max="2" width="24.42578125" bestFit="1" customWidth="1"/>
    <col min="3" max="16" width="13.7109375" customWidth="1"/>
  </cols>
  <sheetData>
    <row r="3" spans="2:20" x14ac:dyDescent="0.25">
      <c r="B3" s="321" t="s">
        <v>122</v>
      </c>
      <c r="C3" s="321"/>
      <c r="D3" s="321"/>
      <c r="E3" s="321"/>
      <c r="F3" s="321"/>
      <c r="G3" s="321"/>
      <c r="H3" s="321"/>
      <c r="I3" s="321"/>
      <c r="J3" s="321"/>
      <c r="K3" s="321"/>
      <c r="L3" s="321"/>
      <c r="M3" s="321"/>
      <c r="N3" s="321"/>
      <c r="O3" s="321"/>
      <c r="P3" s="321"/>
      <c r="Q3" s="321"/>
      <c r="R3" s="321"/>
    </row>
    <row r="4" spans="2:20" ht="15.75" thickBot="1" x14ac:dyDescent="0.3">
      <c r="B4" s="322"/>
      <c r="C4" s="322"/>
      <c r="D4" s="322"/>
      <c r="E4" s="322"/>
      <c r="F4" s="322"/>
      <c r="G4" s="322"/>
      <c r="H4" s="322"/>
      <c r="I4" s="322"/>
      <c r="J4" s="322"/>
      <c r="K4" s="322"/>
      <c r="L4" s="322"/>
      <c r="M4" s="322"/>
      <c r="N4" s="322"/>
      <c r="O4" s="322"/>
      <c r="P4" s="322"/>
      <c r="Q4" s="322"/>
      <c r="R4" s="322"/>
      <c r="S4" s="323" t="s">
        <v>11</v>
      </c>
      <c r="T4" s="324"/>
    </row>
    <row r="6" spans="2:20" x14ac:dyDescent="0.25">
      <c r="L6" s="5"/>
    </row>
    <row r="7" spans="2:20" ht="30" x14ac:dyDescent="0.25">
      <c r="B7" s="81" t="s">
        <v>59</v>
      </c>
      <c r="C7" s="5"/>
      <c r="D7" s="5"/>
      <c r="E7" s="5"/>
      <c r="F7" s="5"/>
      <c r="G7" s="5"/>
      <c r="H7" s="5"/>
      <c r="I7" s="5"/>
      <c r="J7" s="5"/>
      <c r="K7" s="5"/>
      <c r="L7" s="5"/>
      <c r="M7" s="5"/>
      <c r="N7" s="5"/>
      <c r="O7" s="5"/>
      <c r="P7" s="5"/>
    </row>
    <row r="8" spans="2:20" x14ac:dyDescent="0.25">
      <c r="B8" s="5"/>
      <c r="C8" s="5"/>
      <c r="D8" s="5"/>
      <c r="E8" s="5"/>
      <c r="F8" s="5"/>
      <c r="G8" s="5"/>
      <c r="H8" s="5"/>
      <c r="I8" s="5"/>
      <c r="J8" s="5"/>
      <c r="K8" s="5"/>
      <c r="L8" s="5"/>
      <c r="M8" s="5"/>
      <c r="N8" s="5"/>
      <c r="O8" s="5"/>
      <c r="P8" s="5"/>
    </row>
    <row r="9" spans="2:20" ht="15" customHeight="1" x14ac:dyDescent="0.25">
      <c r="B9" s="29"/>
      <c r="C9" s="351" t="s">
        <v>60</v>
      </c>
      <c r="D9" s="352"/>
      <c r="E9" s="352"/>
      <c r="F9" s="5"/>
      <c r="G9" s="5"/>
      <c r="H9" s="5"/>
      <c r="I9" s="5"/>
      <c r="J9" s="5"/>
      <c r="K9" s="5"/>
      <c r="L9" s="5"/>
      <c r="M9" s="5"/>
      <c r="N9" s="5"/>
      <c r="O9" s="5"/>
      <c r="P9" s="5"/>
    </row>
    <row r="10" spans="2:20" x14ac:dyDescent="0.25">
      <c r="B10" s="30"/>
      <c r="C10" s="195">
        <v>2022</v>
      </c>
      <c r="D10" s="195">
        <v>2023</v>
      </c>
      <c r="E10" s="195">
        <v>2024</v>
      </c>
      <c r="F10" s="5"/>
      <c r="G10" s="5"/>
      <c r="H10" s="5"/>
      <c r="I10" s="5"/>
      <c r="J10" s="5"/>
      <c r="K10" s="5"/>
      <c r="L10" s="5"/>
      <c r="M10" s="5"/>
      <c r="N10" s="5"/>
      <c r="O10" s="5"/>
      <c r="P10" s="5"/>
    </row>
    <row r="11" spans="2:20" x14ac:dyDescent="0.25">
      <c r="B11" s="32" t="s">
        <v>61</v>
      </c>
      <c r="C11" s="170">
        <v>88.1</v>
      </c>
      <c r="D11" s="191">
        <v>78.900000000000006</v>
      </c>
      <c r="E11" s="191">
        <v>75</v>
      </c>
      <c r="F11" s="5"/>
      <c r="G11" s="5"/>
      <c r="H11" s="5"/>
      <c r="I11" s="5"/>
      <c r="J11" s="5"/>
      <c r="K11" s="5"/>
      <c r="L11" s="5"/>
      <c r="M11" s="5"/>
      <c r="N11" s="5"/>
      <c r="O11" s="5"/>
      <c r="P11" s="5"/>
    </row>
    <row r="12" spans="2:20" x14ac:dyDescent="0.25">
      <c r="B12" s="32" t="s">
        <v>62</v>
      </c>
      <c r="C12" s="143">
        <v>82.9</v>
      </c>
      <c r="D12" s="71">
        <v>69.400000000000006</v>
      </c>
      <c r="E12" s="71">
        <v>59</v>
      </c>
      <c r="F12" s="5"/>
      <c r="G12" s="5"/>
      <c r="H12" s="5"/>
      <c r="I12" s="5"/>
      <c r="J12" s="5"/>
      <c r="K12" s="5"/>
      <c r="L12" s="5"/>
      <c r="M12" s="5"/>
      <c r="N12" s="5"/>
      <c r="O12" s="5"/>
      <c r="P12" s="5"/>
    </row>
    <row r="13" spans="2:20" x14ac:dyDescent="0.25">
      <c r="B13" s="5"/>
      <c r="C13" s="5"/>
      <c r="D13" s="5"/>
      <c r="E13" s="5"/>
      <c r="F13" s="5"/>
      <c r="G13" s="5"/>
      <c r="H13" s="5"/>
      <c r="I13" s="5"/>
      <c r="J13" s="5"/>
      <c r="K13" s="5"/>
      <c r="L13" s="5"/>
      <c r="M13" s="5"/>
      <c r="N13" s="5"/>
      <c r="O13" s="5"/>
      <c r="P13" s="5"/>
    </row>
    <row r="14" spans="2:20" x14ac:dyDescent="0.25">
      <c r="B14" s="5"/>
      <c r="C14" s="5"/>
      <c r="D14" s="5"/>
      <c r="E14" s="5"/>
      <c r="F14" s="5"/>
      <c r="G14" s="5"/>
      <c r="H14" s="5"/>
      <c r="I14" s="5"/>
      <c r="J14" s="5"/>
      <c r="K14" s="5"/>
      <c r="L14" s="5"/>
      <c r="M14" s="5"/>
      <c r="N14" s="5"/>
      <c r="O14" s="5"/>
      <c r="P14" s="5"/>
    </row>
    <row r="15" spans="2:20" x14ac:dyDescent="0.25">
      <c r="B15" s="81" t="s">
        <v>63</v>
      </c>
      <c r="C15" s="5"/>
      <c r="D15" s="5"/>
      <c r="E15" s="5"/>
      <c r="F15" s="5"/>
      <c r="G15" s="5"/>
      <c r="H15" s="5"/>
      <c r="I15" s="5"/>
      <c r="J15" s="5"/>
      <c r="K15" s="5"/>
      <c r="L15" s="5"/>
      <c r="M15" s="5"/>
      <c r="N15" s="5"/>
      <c r="O15" s="5"/>
      <c r="P15" s="5"/>
    </row>
    <row r="16" spans="2:20" x14ac:dyDescent="0.25">
      <c r="B16" s="5"/>
      <c r="C16" s="5"/>
      <c r="D16" s="5"/>
      <c r="E16" s="5"/>
      <c r="F16" s="5"/>
      <c r="G16" s="5"/>
      <c r="H16" s="187"/>
      <c r="I16" s="5"/>
      <c r="J16" s="5"/>
      <c r="K16" s="5"/>
      <c r="M16" s="5"/>
      <c r="N16" s="5"/>
      <c r="O16" s="5"/>
      <c r="P16" s="5"/>
    </row>
    <row r="17" spans="2:18" ht="15.75" customHeight="1" x14ac:dyDescent="0.25">
      <c r="B17" s="29"/>
      <c r="C17" s="353" t="s">
        <v>63</v>
      </c>
      <c r="D17" s="354"/>
      <c r="E17" s="354"/>
      <c r="F17" s="354"/>
      <c r="G17" s="354"/>
      <c r="H17" s="354"/>
      <c r="I17" s="5"/>
      <c r="J17" s="5"/>
      <c r="K17" s="5"/>
      <c r="L17" s="5"/>
      <c r="M17" s="5"/>
      <c r="N17" s="5"/>
      <c r="O17" s="5"/>
      <c r="P17" s="5"/>
    </row>
    <row r="18" spans="2:18" x14ac:dyDescent="0.25">
      <c r="B18" s="30"/>
      <c r="C18" s="349">
        <f>C10</f>
        <v>2022</v>
      </c>
      <c r="D18" s="350"/>
      <c r="E18" s="349">
        <f>D10</f>
        <v>2023</v>
      </c>
      <c r="F18" s="350"/>
      <c r="G18" s="349">
        <f>E10</f>
        <v>2024</v>
      </c>
      <c r="H18" s="350"/>
      <c r="I18" s="5"/>
      <c r="J18" s="5"/>
      <c r="K18" s="5"/>
      <c r="L18" s="5"/>
      <c r="M18" s="5"/>
      <c r="N18" s="5"/>
      <c r="O18" s="5"/>
      <c r="P18" s="5"/>
    </row>
    <row r="19" spans="2:18" x14ac:dyDescent="0.25">
      <c r="B19" s="30"/>
      <c r="C19" s="195" t="s">
        <v>64</v>
      </c>
      <c r="D19" s="149" t="s">
        <v>65</v>
      </c>
      <c r="E19" s="195" t="s">
        <v>64</v>
      </c>
      <c r="F19" s="195" t="s">
        <v>65</v>
      </c>
      <c r="G19" s="195" t="s">
        <v>64</v>
      </c>
      <c r="H19" s="195" t="s">
        <v>65</v>
      </c>
      <c r="I19" s="5"/>
      <c r="J19" s="5"/>
      <c r="K19" s="5"/>
      <c r="L19" s="5"/>
      <c r="M19" s="5"/>
      <c r="N19" s="5"/>
      <c r="O19" s="5"/>
      <c r="P19" s="5"/>
    </row>
    <row r="20" spans="2:18" ht="17.25" x14ac:dyDescent="0.25">
      <c r="B20" s="32" t="s">
        <v>136</v>
      </c>
      <c r="C20" s="238">
        <v>63.2</v>
      </c>
      <c r="D20" s="237">
        <v>1</v>
      </c>
      <c r="E20" s="236">
        <v>85.8</v>
      </c>
      <c r="F20" s="237">
        <v>0.51</v>
      </c>
      <c r="G20" s="236">
        <v>75.599999999999994</v>
      </c>
      <c r="H20" s="237">
        <v>0.12</v>
      </c>
      <c r="I20" s="5"/>
      <c r="J20" s="5"/>
      <c r="K20" s="5"/>
      <c r="L20" s="5"/>
      <c r="M20" s="5"/>
      <c r="N20" s="5"/>
      <c r="O20" s="5"/>
      <c r="P20" s="5"/>
    </row>
    <row r="21" spans="2:18" ht="17.25" x14ac:dyDescent="0.25">
      <c r="B21" s="32" t="s">
        <v>137</v>
      </c>
      <c r="C21" s="230">
        <v>65</v>
      </c>
      <c r="D21" s="234">
        <v>1</v>
      </c>
      <c r="E21" s="231">
        <v>65</v>
      </c>
      <c r="F21" s="234">
        <v>0.82</v>
      </c>
      <c r="G21" s="231">
        <v>0</v>
      </c>
      <c r="H21" s="231">
        <v>0</v>
      </c>
      <c r="I21" s="5"/>
      <c r="J21" s="5"/>
      <c r="K21" s="5"/>
      <c r="L21" s="5"/>
      <c r="M21" s="5"/>
      <c r="N21" s="5"/>
      <c r="O21" s="5"/>
      <c r="P21" s="5"/>
    </row>
    <row r="22" spans="2:18" x14ac:dyDescent="0.25">
      <c r="B22" s="32" t="s">
        <v>66</v>
      </c>
      <c r="C22" s="227">
        <v>51.7</v>
      </c>
      <c r="D22" s="233">
        <v>1</v>
      </c>
      <c r="E22" s="228">
        <v>49.2</v>
      </c>
      <c r="F22" s="233">
        <v>1</v>
      </c>
      <c r="G22" s="228">
        <v>46.5</v>
      </c>
      <c r="H22" s="229">
        <v>1</v>
      </c>
      <c r="I22" s="5"/>
      <c r="J22" s="5"/>
      <c r="K22" s="5"/>
      <c r="L22" s="5"/>
      <c r="M22" s="5"/>
      <c r="N22" s="5"/>
      <c r="O22" s="5"/>
      <c r="P22" s="5"/>
    </row>
    <row r="23" spans="2:18" x14ac:dyDescent="0.25">
      <c r="B23" s="32" t="s">
        <v>67</v>
      </c>
      <c r="C23" s="230">
        <v>70.599999999999994</v>
      </c>
      <c r="D23" s="234">
        <v>1</v>
      </c>
      <c r="E23" s="231">
        <v>66.900000000000006</v>
      </c>
      <c r="F23" s="234">
        <v>1</v>
      </c>
      <c r="G23" s="235">
        <v>66.5</v>
      </c>
      <c r="H23" s="229">
        <v>1</v>
      </c>
      <c r="I23" s="5"/>
      <c r="J23" s="5"/>
      <c r="K23" s="5"/>
      <c r="L23" s="5"/>
      <c r="M23" s="5"/>
      <c r="N23" s="5"/>
      <c r="O23" s="5"/>
      <c r="P23" s="5"/>
    </row>
    <row r="24" spans="2:18" x14ac:dyDescent="0.25">
      <c r="B24" s="32" t="s">
        <v>68</v>
      </c>
      <c r="C24" s="227">
        <v>66.099999999999994</v>
      </c>
      <c r="D24" s="233">
        <v>1</v>
      </c>
      <c r="E24" s="235">
        <v>64.3</v>
      </c>
      <c r="F24" s="233">
        <v>1</v>
      </c>
      <c r="G24" s="231">
        <v>65.3</v>
      </c>
      <c r="H24" s="232">
        <v>0.98</v>
      </c>
      <c r="I24" s="5"/>
      <c r="J24" s="5"/>
      <c r="K24" s="5"/>
      <c r="L24" s="5"/>
      <c r="M24" s="5"/>
      <c r="N24" s="5"/>
      <c r="O24" s="5"/>
      <c r="P24" s="5"/>
    </row>
    <row r="25" spans="2:18" x14ac:dyDescent="0.25">
      <c r="B25" s="32" t="s">
        <v>69</v>
      </c>
      <c r="C25" s="227">
        <v>58.5</v>
      </c>
      <c r="D25" s="233">
        <v>1</v>
      </c>
      <c r="E25" s="228">
        <v>60.5</v>
      </c>
      <c r="F25" s="233">
        <v>1</v>
      </c>
      <c r="G25" s="228">
        <v>62.9</v>
      </c>
      <c r="H25" s="229">
        <v>1</v>
      </c>
      <c r="I25" s="5"/>
      <c r="J25" s="5"/>
      <c r="K25" s="5"/>
      <c r="L25" s="5"/>
      <c r="M25" s="5"/>
      <c r="N25" s="5"/>
      <c r="O25" s="5"/>
      <c r="P25" s="5"/>
    </row>
    <row r="26" spans="2:18" x14ac:dyDescent="0.25">
      <c r="B26" s="82" t="s">
        <v>173</v>
      </c>
      <c r="C26" s="5"/>
      <c r="D26" s="5"/>
      <c r="E26" s="5"/>
      <c r="F26" s="5"/>
      <c r="G26" s="5"/>
      <c r="H26" s="5"/>
      <c r="I26" s="5"/>
      <c r="J26" s="5"/>
      <c r="K26" s="5"/>
      <c r="L26" s="5"/>
      <c r="M26" s="5"/>
      <c r="N26" s="5"/>
      <c r="O26" s="5"/>
      <c r="P26" s="5"/>
    </row>
    <row r="27" spans="2:18" x14ac:dyDescent="0.25">
      <c r="B27" s="5"/>
      <c r="C27" s="5"/>
      <c r="D27" s="5"/>
      <c r="E27" s="5"/>
      <c r="F27" s="5"/>
      <c r="G27" s="5"/>
      <c r="H27" s="5"/>
      <c r="I27" s="5"/>
      <c r="J27" s="5"/>
      <c r="K27" s="5"/>
      <c r="L27" s="5"/>
      <c r="M27" s="5"/>
      <c r="N27" s="5"/>
      <c r="O27" s="5"/>
      <c r="P27" s="5"/>
    </row>
    <row r="28" spans="2:18" ht="17.25" x14ac:dyDescent="0.25">
      <c r="B28" s="81" t="s">
        <v>138</v>
      </c>
      <c r="C28" s="9"/>
      <c r="D28" s="8"/>
      <c r="E28" s="9"/>
      <c r="F28" s="8"/>
      <c r="G28" s="9"/>
      <c r="H28" s="8"/>
      <c r="I28" s="9"/>
      <c r="J28" s="8"/>
      <c r="K28" s="9"/>
      <c r="L28" s="8"/>
      <c r="M28" s="9"/>
      <c r="N28" s="5"/>
      <c r="O28" s="5"/>
      <c r="P28" s="5"/>
    </row>
    <row r="29" spans="2:18" x14ac:dyDescent="0.25">
      <c r="B29" s="5"/>
      <c r="C29" s="5"/>
      <c r="D29" s="5"/>
      <c r="E29" s="5"/>
      <c r="F29" s="5"/>
      <c r="G29" s="5"/>
      <c r="H29" s="5"/>
      <c r="I29" s="5"/>
      <c r="J29" s="5"/>
      <c r="K29" s="5"/>
      <c r="L29" s="5"/>
      <c r="M29" s="5"/>
      <c r="N29" s="5"/>
      <c r="O29" s="5"/>
      <c r="P29" s="5"/>
    </row>
    <row r="30" spans="2:18" ht="39.950000000000003" customHeight="1" x14ac:dyDescent="0.25">
      <c r="B30" s="5"/>
      <c r="C30" s="327" t="s">
        <v>70</v>
      </c>
      <c r="D30" s="326"/>
      <c r="E30" s="327" t="s">
        <v>71</v>
      </c>
      <c r="F30" s="326"/>
      <c r="G30" s="327" t="s">
        <v>72</v>
      </c>
      <c r="H30" s="326"/>
      <c r="I30" s="327" t="s">
        <v>73</v>
      </c>
      <c r="J30" s="326"/>
      <c r="K30" s="347" t="s">
        <v>74</v>
      </c>
      <c r="L30" s="348"/>
      <c r="M30" s="347" t="s">
        <v>75</v>
      </c>
      <c r="N30" s="348"/>
      <c r="O30" s="355" t="s">
        <v>50</v>
      </c>
      <c r="P30" s="356"/>
    </row>
    <row r="31" spans="2:18" x14ac:dyDescent="0.25">
      <c r="B31" s="30"/>
      <c r="C31" s="31" t="s">
        <v>215</v>
      </c>
      <c r="D31" s="31" t="s">
        <v>182</v>
      </c>
      <c r="E31" s="31" t="s">
        <v>215</v>
      </c>
      <c r="F31" s="31" t="s">
        <v>182</v>
      </c>
      <c r="G31" s="31" t="s">
        <v>215</v>
      </c>
      <c r="H31" s="31" t="s">
        <v>182</v>
      </c>
      <c r="I31" s="31" t="s">
        <v>215</v>
      </c>
      <c r="J31" s="31" t="s">
        <v>182</v>
      </c>
      <c r="K31" s="31" t="s">
        <v>215</v>
      </c>
      <c r="L31" s="31" t="s">
        <v>182</v>
      </c>
      <c r="M31" s="31" t="s">
        <v>215</v>
      </c>
      <c r="N31" s="31" t="s">
        <v>182</v>
      </c>
      <c r="O31" s="83" t="str">
        <f>+M31</f>
        <v>Q1 2022</v>
      </c>
      <c r="P31" s="84" t="str">
        <f>+N31</f>
        <v>Q1 2021</v>
      </c>
    </row>
    <row r="32" spans="2:18" x14ac:dyDescent="0.25">
      <c r="B32" s="32" t="s">
        <v>15</v>
      </c>
      <c r="C32" s="85">
        <v>45</v>
      </c>
      <c r="D32" s="86">
        <v>36</v>
      </c>
      <c r="E32" s="87">
        <v>464</v>
      </c>
      <c r="F32" s="86">
        <v>481</v>
      </c>
      <c r="G32" s="87">
        <v>162</v>
      </c>
      <c r="H32" s="86">
        <v>72</v>
      </c>
      <c r="I32" s="87">
        <v>117</v>
      </c>
      <c r="J32" s="86">
        <v>74</v>
      </c>
      <c r="K32" s="87">
        <v>19</v>
      </c>
      <c r="L32" s="86">
        <v>13</v>
      </c>
      <c r="M32" s="88">
        <v>4</v>
      </c>
      <c r="N32" s="89">
        <v>8</v>
      </c>
      <c r="O32" s="90">
        <v>812</v>
      </c>
      <c r="P32" s="90">
        <v>683</v>
      </c>
      <c r="R32" s="8"/>
    </row>
    <row r="33" spans="2:18" x14ac:dyDescent="0.25">
      <c r="B33" s="32" t="s">
        <v>16</v>
      </c>
      <c r="C33" s="85">
        <v>28</v>
      </c>
      <c r="D33" s="86">
        <v>34</v>
      </c>
      <c r="E33" s="87">
        <v>179</v>
      </c>
      <c r="F33" s="86">
        <v>141</v>
      </c>
      <c r="G33" s="87">
        <v>109</v>
      </c>
      <c r="H33" s="86">
        <v>54</v>
      </c>
      <c r="I33" s="87">
        <v>67</v>
      </c>
      <c r="J33" s="86">
        <v>30</v>
      </c>
      <c r="K33" s="87">
        <v>15</v>
      </c>
      <c r="L33" s="86">
        <v>10</v>
      </c>
      <c r="M33" s="87">
        <v>5</v>
      </c>
      <c r="N33" s="89">
        <v>2</v>
      </c>
      <c r="O33" s="90">
        <v>402</v>
      </c>
      <c r="P33" s="90">
        <v>271</v>
      </c>
      <c r="R33" s="8"/>
    </row>
    <row r="34" spans="2:18" x14ac:dyDescent="0.25">
      <c r="B34" s="32" t="s">
        <v>46</v>
      </c>
      <c r="C34" s="85">
        <v>21</v>
      </c>
      <c r="D34" s="86">
        <v>20</v>
      </c>
      <c r="E34" s="87">
        <v>389</v>
      </c>
      <c r="F34" s="86">
        <v>245</v>
      </c>
      <c r="G34" s="87">
        <v>230</v>
      </c>
      <c r="H34" s="86">
        <v>351</v>
      </c>
      <c r="I34" s="87">
        <v>0</v>
      </c>
      <c r="J34" s="86">
        <v>0</v>
      </c>
      <c r="K34" s="87">
        <v>10</v>
      </c>
      <c r="L34" s="86">
        <v>5</v>
      </c>
      <c r="M34" s="87">
        <v>0</v>
      </c>
      <c r="N34" s="89">
        <v>5</v>
      </c>
      <c r="O34" s="90">
        <v>651</v>
      </c>
      <c r="P34" s="90">
        <v>626</v>
      </c>
      <c r="R34" s="8"/>
    </row>
    <row r="35" spans="2:18" x14ac:dyDescent="0.25">
      <c r="B35" s="37" t="s">
        <v>18</v>
      </c>
      <c r="C35" s="91">
        <v>3</v>
      </c>
      <c r="D35" s="92">
        <v>7</v>
      </c>
      <c r="E35" s="93">
        <v>32</v>
      </c>
      <c r="F35" s="92">
        <v>22</v>
      </c>
      <c r="G35" s="93">
        <v>0</v>
      </c>
      <c r="H35" s="92">
        <v>0</v>
      </c>
      <c r="I35" s="93">
        <v>0</v>
      </c>
      <c r="J35" s="92">
        <v>0</v>
      </c>
      <c r="K35" s="93">
        <v>0</v>
      </c>
      <c r="L35" s="92">
        <v>0</v>
      </c>
      <c r="M35" s="93">
        <v>0</v>
      </c>
      <c r="N35" s="94">
        <v>0</v>
      </c>
      <c r="O35" s="95">
        <v>35</v>
      </c>
      <c r="P35" s="95">
        <v>28</v>
      </c>
      <c r="R35" s="8"/>
    </row>
    <row r="36" spans="2:18" x14ac:dyDescent="0.25">
      <c r="B36" s="40" t="s">
        <v>19</v>
      </c>
      <c r="C36" s="96">
        <v>0</v>
      </c>
      <c r="D36" s="97">
        <v>2</v>
      </c>
      <c r="E36" s="98">
        <v>274</v>
      </c>
      <c r="F36" s="97">
        <v>121</v>
      </c>
      <c r="G36" s="98">
        <v>105</v>
      </c>
      <c r="H36" s="97">
        <v>131</v>
      </c>
      <c r="I36" s="98">
        <v>0</v>
      </c>
      <c r="J36" s="97">
        <v>0</v>
      </c>
      <c r="K36" s="98">
        <v>1</v>
      </c>
      <c r="L36" s="97">
        <v>0</v>
      </c>
      <c r="M36" s="98">
        <v>0</v>
      </c>
      <c r="N36" s="99">
        <v>5</v>
      </c>
      <c r="O36" s="95">
        <v>381</v>
      </c>
      <c r="P36" s="95">
        <v>260</v>
      </c>
      <c r="R36" s="8"/>
    </row>
    <row r="37" spans="2:18" x14ac:dyDescent="0.25">
      <c r="B37" s="40" t="s">
        <v>20</v>
      </c>
      <c r="C37" s="96">
        <v>11</v>
      </c>
      <c r="D37" s="97">
        <v>6</v>
      </c>
      <c r="E37" s="98">
        <v>30</v>
      </c>
      <c r="F37" s="97">
        <v>32</v>
      </c>
      <c r="G37" s="98">
        <v>108</v>
      </c>
      <c r="H37" s="97">
        <v>187</v>
      </c>
      <c r="I37" s="98">
        <v>0</v>
      </c>
      <c r="J37" s="97">
        <v>0</v>
      </c>
      <c r="K37" s="98">
        <v>0</v>
      </c>
      <c r="L37" s="97">
        <v>1</v>
      </c>
      <c r="M37" s="98">
        <v>0</v>
      </c>
      <c r="N37" s="99">
        <v>0</v>
      </c>
      <c r="O37" s="95">
        <v>149</v>
      </c>
      <c r="P37" s="95">
        <v>226</v>
      </c>
      <c r="R37" s="8"/>
    </row>
    <row r="38" spans="2:18" x14ac:dyDescent="0.25">
      <c r="B38" s="40" t="s">
        <v>21</v>
      </c>
      <c r="C38" s="96">
        <v>1</v>
      </c>
      <c r="D38" s="97">
        <v>3</v>
      </c>
      <c r="E38" s="98">
        <v>34</v>
      </c>
      <c r="F38" s="97">
        <v>51</v>
      </c>
      <c r="G38" s="98">
        <v>8</v>
      </c>
      <c r="H38" s="97">
        <v>19</v>
      </c>
      <c r="I38" s="98">
        <v>0</v>
      </c>
      <c r="J38" s="97">
        <v>0</v>
      </c>
      <c r="K38" s="98">
        <v>4</v>
      </c>
      <c r="L38" s="97">
        <v>3</v>
      </c>
      <c r="M38" s="98">
        <v>0</v>
      </c>
      <c r="N38" s="99">
        <v>0</v>
      </c>
      <c r="O38" s="95">
        <v>48</v>
      </c>
      <c r="P38" s="95">
        <v>75</v>
      </c>
      <c r="R38" s="8"/>
    </row>
    <row r="39" spans="2:18" x14ac:dyDescent="0.25">
      <c r="B39" s="40" t="s">
        <v>22</v>
      </c>
      <c r="C39" s="96">
        <v>6</v>
      </c>
      <c r="D39" s="97">
        <v>3</v>
      </c>
      <c r="E39" s="98">
        <v>19</v>
      </c>
      <c r="F39" s="97">
        <v>19</v>
      </c>
      <c r="G39" s="98">
        <v>3</v>
      </c>
      <c r="H39" s="97">
        <v>1</v>
      </c>
      <c r="I39" s="98">
        <v>0</v>
      </c>
      <c r="J39" s="97">
        <v>0</v>
      </c>
      <c r="K39" s="98">
        <v>4</v>
      </c>
      <c r="L39" s="97">
        <v>2</v>
      </c>
      <c r="M39" s="98">
        <v>0</v>
      </c>
      <c r="N39" s="99">
        <v>0</v>
      </c>
      <c r="O39" s="95">
        <v>32</v>
      </c>
      <c r="P39" s="95">
        <v>24</v>
      </c>
      <c r="R39" s="8"/>
    </row>
    <row r="40" spans="2:18" x14ac:dyDescent="0.25">
      <c r="B40" s="100" t="s">
        <v>76</v>
      </c>
      <c r="C40" s="101">
        <v>0</v>
      </c>
      <c r="D40" s="102">
        <v>0</v>
      </c>
      <c r="E40" s="103">
        <v>0</v>
      </c>
      <c r="F40" s="102">
        <v>0</v>
      </c>
      <c r="G40" s="103">
        <v>5</v>
      </c>
      <c r="H40" s="102">
        <v>13</v>
      </c>
      <c r="I40" s="103">
        <v>0</v>
      </c>
      <c r="J40" s="102">
        <v>0</v>
      </c>
      <c r="K40" s="103">
        <v>0</v>
      </c>
      <c r="L40" s="102">
        <v>0</v>
      </c>
      <c r="M40" s="103">
        <v>0</v>
      </c>
      <c r="N40" s="104">
        <v>0</v>
      </c>
      <c r="O40" s="95">
        <v>5</v>
      </c>
      <c r="P40" s="95">
        <v>13</v>
      </c>
      <c r="R40" s="8"/>
    </row>
    <row r="41" spans="2:18" x14ac:dyDescent="0.25">
      <c r="B41" s="32" t="s">
        <v>77</v>
      </c>
      <c r="C41" s="85">
        <v>4</v>
      </c>
      <c r="D41" s="86">
        <v>5</v>
      </c>
      <c r="E41" s="87">
        <v>20</v>
      </c>
      <c r="F41" s="86">
        <v>43</v>
      </c>
      <c r="G41" s="87">
        <v>20</v>
      </c>
      <c r="H41" s="86">
        <v>56</v>
      </c>
      <c r="I41" s="87">
        <v>2</v>
      </c>
      <c r="J41" s="86">
        <v>4</v>
      </c>
      <c r="K41" s="87">
        <v>2</v>
      </c>
      <c r="L41" s="86">
        <v>0</v>
      </c>
      <c r="M41" s="87">
        <v>0</v>
      </c>
      <c r="N41" s="89">
        <v>0</v>
      </c>
      <c r="O41" s="90">
        <v>48</v>
      </c>
      <c r="P41" s="90">
        <v>109</v>
      </c>
      <c r="R41" s="8"/>
    </row>
    <row r="42" spans="2:18" x14ac:dyDescent="0.25">
      <c r="B42" s="37" t="s">
        <v>24</v>
      </c>
      <c r="C42" s="91">
        <v>0</v>
      </c>
      <c r="D42" s="92">
        <v>0</v>
      </c>
      <c r="E42" s="91">
        <v>20</v>
      </c>
      <c r="F42" s="92">
        <v>43</v>
      </c>
      <c r="G42" s="91">
        <v>1</v>
      </c>
      <c r="H42" s="92">
        <v>0</v>
      </c>
      <c r="I42" s="91">
        <v>2</v>
      </c>
      <c r="J42" s="92">
        <v>4</v>
      </c>
      <c r="K42" s="91">
        <v>1</v>
      </c>
      <c r="L42" s="92">
        <v>0</v>
      </c>
      <c r="M42" s="91">
        <v>0</v>
      </c>
      <c r="N42" s="94">
        <v>0</v>
      </c>
      <c r="O42" s="95">
        <v>23</v>
      </c>
      <c r="P42" s="95">
        <v>48</v>
      </c>
      <c r="R42" s="8"/>
    </row>
    <row r="43" spans="2:18" x14ac:dyDescent="0.25">
      <c r="B43" s="40" t="s">
        <v>25</v>
      </c>
      <c r="C43" s="96">
        <v>4</v>
      </c>
      <c r="D43" s="97">
        <v>5</v>
      </c>
      <c r="E43" s="96">
        <v>0</v>
      </c>
      <c r="F43" s="97">
        <v>0</v>
      </c>
      <c r="G43" s="96">
        <v>18</v>
      </c>
      <c r="H43" s="97">
        <v>54</v>
      </c>
      <c r="I43" s="96">
        <v>0</v>
      </c>
      <c r="J43" s="97">
        <v>0</v>
      </c>
      <c r="K43" s="96">
        <v>0</v>
      </c>
      <c r="L43" s="97">
        <v>0</v>
      </c>
      <c r="M43" s="96">
        <v>0</v>
      </c>
      <c r="N43" s="99">
        <v>0</v>
      </c>
      <c r="O43" s="95">
        <v>22</v>
      </c>
      <c r="P43" s="95">
        <v>59</v>
      </c>
      <c r="R43" s="8"/>
    </row>
    <row r="44" spans="2:18" x14ac:dyDescent="0.25">
      <c r="B44" s="40" t="s">
        <v>76</v>
      </c>
      <c r="C44" s="101">
        <v>0</v>
      </c>
      <c r="D44" s="102">
        <v>0</v>
      </c>
      <c r="E44" s="103">
        <v>0</v>
      </c>
      <c r="F44" s="102">
        <v>0</v>
      </c>
      <c r="G44" s="103">
        <v>1</v>
      </c>
      <c r="H44" s="102">
        <v>2</v>
      </c>
      <c r="I44" s="103">
        <v>0</v>
      </c>
      <c r="J44" s="102">
        <v>0</v>
      </c>
      <c r="K44" s="103">
        <v>1</v>
      </c>
      <c r="L44" s="102">
        <v>0</v>
      </c>
      <c r="M44" s="103">
        <v>0</v>
      </c>
      <c r="N44" s="104">
        <v>0</v>
      </c>
      <c r="O44" s="95">
        <v>2</v>
      </c>
      <c r="P44" s="95">
        <v>2</v>
      </c>
      <c r="R44" s="8"/>
    </row>
    <row r="45" spans="2:18" x14ac:dyDescent="0.25">
      <c r="B45" s="32" t="s">
        <v>26</v>
      </c>
      <c r="C45" s="85">
        <v>0</v>
      </c>
      <c r="D45" s="86">
        <v>1</v>
      </c>
      <c r="E45" s="87">
        <v>0</v>
      </c>
      <c r="F45" s="86">
        <v>0</v>
      </c>
      <c r="G45" s="87">
        <v>496</v>
      </c>
      <c r="H45" s="86">
        <v>268</v>
      </c>
      <c r="I45" s="87">
        <v>0</v>
      </c>
      <c r="J45" s="86">
        <v>0</v>
      </c>
      <c r="K45" s="87">
        <v>12</v>
      </c>
      <c r="L45" s="86">
        <v>11</v>
      </c>
      <c r="M45" s="87">
        <v>0</v>
      </c>
      <c r="N45" s="89">
        <v>0</v>
      </c>
      <c r="O45" s="90">
        <v>507</v>
      </c>
      <c r="P45" s="90">
        <v>280</v>
      </c>
      <c r="R45" s="8"/>
    </row>
    <row r="46" spans="2:18" x14ac:dyDescent="0.25">
      <c r="B46" s="32" t="s">
        <v>29</v>
      </c>
      <c r="C46" s="85">
        <v>0</v>
      </c>
      <c r="D46" s="86">
        <v>0</v>
      </c>
      <c r="E46" s="87">
        <v>0</v>
      </c>
      <c r="F46" s="86">
        <v>0</v>
      </c>
      <c r="G46" s="87">
        <v>93</v>
      </c>
      <c r="H46" s="86">
        <v>56</v>
      </c>
      <c r="I46" s="87">
        <v>0</v>
      </c>
      <c r="J46" s="86">
        <v>0</v>
      </c>
      <c r="K46" s="87">
        <v>1</v>
      </c>
      <c r="L46" s="86">
        <v>0</v>
      </c>
      <c r="M46" s="87">
        <v>0</v>
      </c>
      <c r="N46" s="89">
        <v>0</v>
      </c>
      <c r="O46" s="90">
        <v>94</v>
      </c>
      <c r="P46" s="90">
        <v>57</v>
      </c>
      <c r="R46" s="8"/>
    </row>
    <row r="47" spans="2:18" x14ac:dyDescent="0.25">
      <c r="B47" s="32" t="s">
        <v>76</v>
      </c>
      <c r="C47" s="85">
        <v>0</v>
      </c>
      <c r="D47" s="86">
        <v>0</v>
      </c>
      <c r="E47" s="87">
        <v>4</v>
      </c>
      <c r="F47" s="86">
        <v>1</v>
      </c>
      <c r="G47" s="87">
        <v>2</v>
      </c>
      <c r="H47" s="86">
        <v>4</v>
      </c>
      <c r="I47" s="87">
        <v>0</v>
      </c>
      <c r="J47" s="86">
        <v>0</v>
      </c>
      <c r="K47" s="87">
        <v>25</v>
      </c>
      <c r="L47" s="86">
        <v>13</v>
      </c>
      <c r="M47" s="87">
        <v>6</v>
      </c>
      <c r="N47" s="89">
        <v>11</v>
      </c>
      <c r="O47" s="90">
        <v>36</v>
      </c>
      <c r="P47" s="90">
        <v>29</v>
      </c>
      <c r="R47" s="8"/>
    </row>
    <row r="48" spans="2:18" x14ac:dyDescent="0.25">
      <c r="B48" s="105" t="s">
        <v>50</v>
      </c>
      <c r="C48" s="106">
        <v>98</v>
      </c>
      <c r="D48" s="106">
        <v>96</v>
      </c>
      <c r="E48" s="106">
        <v>1057</v>
      </c>
      <c r="F48" s="106">
        <v>910</v>
      </c>
      <c r="G48" s="106">
        <v>1111</v>
      </c>
      <c r="H48" s="106">
        <v>862</v>
      </c>
      <c r="I48" s="106">
        <v>186</v>
      </c>
      <c r="J48" s="106">
        <v>108</v>
      </c>
      <c r="K48" s="106">
        <v>82</v>
      </c>
      <c r="L48" s="106">
        <v>53</v>
      </c>
      <c r="M48" s="106">
        <v>16</v>
      </c>
      <c r="N48" s="106">
        <v>26</v>
      </c>
      <c r="O48" s="107">
        <v>2550</v>
      </c>
      <c r="P48" s="108">
        <v>2055</v>
      </c>
      <c r="R48" s="8"/>
    </row>
    <row r="49" spans="2:17" ht="26.25" customHeight="1" x14ac:dyDescent="0.25">
      <c r="B49" s="341" t="s">
        <v>164</v>
      </c>
      <c r="C49" s="342"/>
      <c r="D49" s="342"/>
      <c r="E49" s="342"/>
      <c r="F49" s="342"/>
      <c r="G49" s="342"/>
      <c r="H49" s="342"/>
      <c r="I49" s="342"/>
      <c r="J49" s="342"/>
      <c r="K49" s="342"/>
      <c r="L49" s="342"/>
      <c r="M49" s="342"/>
      <c r="N49" s="342"/>
      <c r="O49" s="342"/>
      <c r="P49" s="342"/>
    </row>
    <row r="50" spans="2:17" ht="18.75" customHeight="1" x14ac:dyDescent="0.25">
      <c r="B50" s="342"/>
      <c r="C50" s="342"/>
      <c r="D50" s="342"/>
      <c r="E50" s="342"/>
      <c r="F50" s="342"/>
      <c r="G50" s="342"/>
      <c r="H50" s="342"/>
      <c r="I50" s="342"/>
      <c r="J50" s="342"/>
      <c r="K50" s="342"/>
      <c r="L50" s="342"/>
      <c r="M50" s="342"/>
      <c r="N50" s="342"/>
      <c r="O50" s="342"/>
      <c r="P50" s="342"/>
    </row>
    <row r="51" spans="2:17" ht="17.25" x14ac:dyDescent="0.25">
      <c r="B51" s="109" t="s">
        <v>139</v>
      </c>
      <c r="C51" s="110"/>
      <c r="D51" s="110"/>
      <c r="E51" s="110"/>
      <c r="F51" s="110"/>
      <c r="G51" s="110"/>
      <c r="H51" s="110"/>
      <c r="I51" s="110"/>
      <c r="J51" s="110"/>
      <c r="K51" s="110"/>
      <c r="L51" s="5"/>
      <c r="M51" s="5"/>
      <c r="N51" s="5"/>
      <c r="O51" s="5"/>
      <c r="P51" s="5"/>
    </row>
    <row r="52" spans="2:17" ht="15" customHeight="1" x14ac:dyDescent="0.25">
      <c r="B52" s="5"/>
      <c r="C52" s="111"/>
      <c r="D52" s="111"/>
      <c r="E52" s="111"/>
      <c r="F52" s="111"/>
      <c r="G52" s="111"/>
      <c r="H52" s="111"/>
      <c r="I52" s="111"/>
      <c r="J52" s="111"/>
      <c r="K52" s="111"/>
      <c r="L52" s="8"/>
      <c r="M52" s="111"/>
      <c r="N52" s="5"/>
      <c r="O52" s="5"/>
      <c r="P52" s="5"/>
    </row>
    <row r="53" spans="2:17" ht="39.950000000000003" customHeight="1" x14ac:dyDescent="0.25">
      <c r="B53" s="5"/>
      <c r="C53" s="361" t="str">
        <f>+C30</f>
        <v>Conventional Generation &amp; Global Trading</v>
      </c>
      <c r="D53" s="362"/>
      <c r="E53" s="361" t="str">
        <f>+E30</f>
        <v xml:space="preserve">Infrastructure 
&amp; Networks </v>
      </c>
      <c r="F53" s="362"/>
      <c r="G53" s="361" t="str">
        <f>+G30</f>
        <v>EGP</v>
      </c>
      <c r="H53" s="362"/>
      <c r="I53" s="361" t="str">
        <f>+I30</f>
        <v xml:space="preserve">Retail </v>
      </c>
      <c r="J53" s="362"/>
      <c r="K53" s="357" t="str">
        <f>+K30</f>
        <v>Enel X</v>
      </c>
      <c r="L53" s="358"/>
      <c r="M53" s="357" t="str">
        <f>+M30</f>
        <v xml:space="preserve">Services 
&amp; Other </v>
      </c>
      <c r="N53" s="358"/>
      <c r="O53" s="359" t="s">
        <v>50</v>
      </c>
      <c r="P53" s="360"/>
    </row>
    <row r="54" spans="2:17" x14ac:dyDescent="0.25">
      <c r="B54" s="30"/>
      <c r="C54" s="31" t="str">
        <f>+C31</f>
        <v>Q1 2022</v>
      </c>
      <c r="D54" s="31" t="str">
        <f t="shared" ref="D54:N54" si="0">+D31</f>
        <v>Q1 2021</v>
      </c>
      <c r="E54" s="31" t="str">
        <f t="shared" si="0"/>
        <v>Q1 2022</v>
      </c>
      <c r="F54" s="31" t="str">
        <f t="shared" si="0"/>
        <v>Q1 2021</v>
      </c>
      <c r="G54" s="31" t="str">
        <f t="shared" si="0"/>
        <v>Q1 2022</v>
      </c>
      <c r="H54" s="31" t="str">
        <f t="shared" si="0"/>
        <v>Q1 2021</v>
      </c>
      <c r="I54" s="31" t="str">
        <f t="shared" si="0"/>
        <v>Q1 2022</v>
      </c>
      <c r="J54" s="31" t="str">
        <f t="shared" si="0"/>
        <v>Q1 2021</v>
      </c>
      <c r="K54" s="31" t="str">
        <f t="shared" si="0"/>
        <v>Q1 2022</v>
      </c>
      <c r="L54" s="31" t="str">
        <f t="shared" si="0"/>
        <v>Q1 2021</v>
      </c>
      <c r="M54" s="31" t="str">
        <f t="shared" si="0"/>
        <v>Q1 2022</v>
      </c>
      <c r="N54" s="31" t="str">
        <f t="shared" si="0"/>
        <v>Q1 2021</v>
      </c>
      <c r="O54" s="84" t="str">
        <f>+M54</f>
        <v>Q1 2022</v>
      </c>
      <c r="P54" s="84" t="str">
        <f>+N54</f>
        <v>Q1 2021</v>
      </c>
      <c r="Q54" s="219"/>
    </row>
    <row r="55" spans="2:17" x14ac:dyDescent="0.25">
      <c r="B55" s="32" t="s">
        <v>15</v>
      </c>
      <c r="C55" s="214">
        <v>35</v>
      </c>
      <c r="D55" s="215">
        <v>24</v>
      </c>
      <c r="E55" s="216">
        <v>227</v>
      </c>
      <c r="F55" s="215">
        <v>234</v>
      </c>
      <c r="G55" s="216">
        <v>140</v>
      </c>
      <c r="H55" s="215">
        <v>50</v>
      </c>
      <c r="I55" s="216">
        <v>0</v>
      </c>
      <c r="J55" s="215">
        <v>0</v>
      </c>
      <c r="K55" s="216">
        <v>10</v>
      </c>
      <c r="L55" s="215">
        <v>14</v>
      </c>
      <c r="M55" s="216">
        <v>1</v>
      </c>
      <c r="N55" s="217">
        <v>3</v>
      </c>
      <c r="O55" s="218">
        <v>412</v>
      </c>
      <c r="P55" s="218">
        <v>324</v>
      </c>
    </row>
    <row r="56" spans="2:17" x14ac:dyDescent="0.25">
      <c r="B56" s="32" t="s">
        <v>16</v>
      </c>
      <c r="C56" s="85">
        <v>1</v>
      </c>
      <c r="D56" s="86">
        <v>0</v>
      </c>
      <c r="E56" s="87">
        <v>71</v>
      </c>
      <c r="F56" s="86">
        <v>53</v>
      </c>
      <c r="G56" s="87">
        <v>95</v>
      </c>
      <c r="H56" s="86">
        <v>41</v>
      </c>
      <c r="I56" s="87">
        <v>0</v>
      </c>
      <c r="J56" s="86">
        <v>0</v>
      </c>
      <c r="K56" s="87">
        <v>4</v>
      </c>
      <c r="L56" s="86">
        <v>4</v>
      </c>
      <c r="M56" s="87">
        <v>0</v>
      </c>
      <c r="N56" s="89">
        <v>0</v>
      </c>
      <c r="O56" s="90">
        <v>171</v>
      </c>
      <c r="P56" s="90">
        <v>98</v>
      </c>
    </row>
    <row r="57" spans="2:17" x14ac:dyDescent="0.25">
      <c r="B57" s="32" t="s">
        <v>17</v>
      </c>
      <c r="C57" s="85">
        <v>2</v>
      </c>
      <c r="D57" s="86">
        <v>1</v>
      </c>
      <c r="E57" s="87">
        <v>58</v>
      </c>
      <c r="F57" s="86">
        <v>70</v>
      </c>
      <c r="G57" s="87">
        <v>213</v>
      </c>
      <c r="H57" s="86">
        <v>331</v>
      </c>
      <c r="I57" s="87">
        <v>0</v>
      </c>
      <c r="J57" s="86">
        <v>0</v>
      </c>
      <c r="K57" s="87">
        <v>8</v>
      </c>
      <c r="L57" s="86">
        <v>5</v>
      </c>
      <c r="M57" s="87">
        <v>0</v>
      </c>
      <c r="N57" s="89">
        <v>0</v>
      </c>
      <c r="O57" s="90">
        <v>282</v>
      </c>
      <c r="P57" s="90">
        <v>407</v>
      </c>
    </row>
    <row r="58" spans="2:17" x14ac:dyDescent="0.25">
      <c r="B58" s="37" t="s">
        <v>18</v>
      </c>
      <c r="C58" s="91">
        <v>0</v>
      </c>
      <c r="D58" s="92">
        <v>0</v>
      </c>
      <c r="E58" s="93">
        <v>3</v>
      </c>
      <c r="F58" s="92">
        <v>4</v>
      </c>
      <c r="G58" s="93">
        <v>0</v>
      </c>
      <c r="H58" s="92">
        <v>0</v>
      </c>
      <c r="I58" s="93">
        <v>0</v>
      </c>
      <c r="J58" s="92">
        <v>0</v>
      </c>
      <c r="K58" s="93">
        <v>0</v>
      </c>
      <c r="L58" s="92">
        <v>0</v>
      </c>
      <c r="M58" s="93">
        <v>0</v>
      </c>
      <c r="N58" s="94">
        <v>0</v>
      </c>
      <c r="O58" s="95">
        <v>3</v>
      </c>
      <c r="P58" s="95">
        <v>4</v>
      </c>
    </row>
    <row r="59" spans="2:17" x14ac:dyDescent="0.25">
      <c r="B59" s="40" t="s">
        <v>19</v>
      </c>
      <c r="C59" s="96">
        <v>0</v>
      </c>
      <c r="D59" s="97">
        <v>0</v>
      </c>
      <c r="E59" s="98">
        <v>39</v>
      </c>
      <c r="F59" s="97">
        <v>32</v>
      </c>
      <c r="G59" s="98">
        <v>101</v>
      </c>
      <c r="H59" s="97">
        <v>123</v>
      </c>
      <c r="I59" s="98">
        <v>0</v>
      </c>
      <c r="J59" s="97">
        <v>0</v>
      </c>
      <c r="K59" s="98">
        <v>0</v>
      </c>
      <c r="L59" s="92">
        <v>0</v>
      </c>
      <c r="M59" s="98">
        <v>0</v>
      </c>
      <c r="N59" s="99">
        <v>0</v>
      </c>
      <c r="O59" s="95">
        <v>141</v>
      </c>
      <c r="P59" s="95">
        <v>155</v>
      </c>
    </row>
    <row r="60" spans="2:17" x14ac:dyDescent="0.25">
      <c r="B60" s="40" t="s">
        <v>20</v>
      </c>
      <c r="C60" s="96">
        <v>3</v>
      </c>
      <c r="D60" s="97">
        <v>1</v>
      </c>
      <c r="E60" s="98">
        <v>6</v>
      </c>
      <c r="F60" s="97">
        <v>11</v>
      </c>
      <c r="G60" s="98">
        <v>104</v>
      </c>
      <c r="H60" s="97">
        <v>184</v>
      </c>
      <c r="I60" s="98">
        <v>0</v>
      </c>
      <c r="J60" s="97">
        <v>0</v>
      </c>
      <c r="K60" s="98">
        <v>0</v>
      </c>
      <c r="L60" s="92">
        <v>1</v>
      </c>
      <c r="M60" s="98">
        <v>0</v>
      </c>
      <c r="N60" s="98">
        <v>0</v>
      </c>
      <c r="O60" s="95">
        <v>113</v>
      </c>
      <c r="P60" s="95">
        <v>196</v>
      </c>
    </row>
    <row r="61" spans="2:17" x14ac:dyDescent="0.25">
      <c r="B61" s="40" t="s">
        <v>21</v>
      </c>
      <c r="C61" s="96">
        <v>0</v>
      </c>
      <c r="D61" s="97">
        <v>0</v>
      </c>
      <c r="E61" s="98">
        <v>7</v>
      </c>
      <c r="F61" s="97">
        <v>17</v>
      </c>
      <c r="G61" s="98">
        <v>3</v>
      </c>
      <c r="H61" s="97">
        <v>13</v>
      </c>
      <c r="I61" s="98">
        <v>0</v>
      </c>
      <c r="J61" s="97">
        <v>0</v>
      </c>
      <c r="K61" s="98">
        <v>4</v>
      </c>
      <c r="L61" s="92">
        <v>3</v>
      </c>
      <c r="M61" s="98">
        <v>0</v>
      </c>
      <c r="N61" s="99">
        <v>0</v>
      </c>
      <c r="O61" s="95">
        <v>14</v>
      </c>
      <c r="P61" s="95">
        <v>33</v>
      </c>
    </row>
    <row r="62" spans="2:17" x14ac:dyDescent="0.25">
      <c r="B62" s="40" t="s">
        <v>22</v>
      </c>
      <c r="C62" s="96">
        <v>0</v>
      </c>
      <c r="D62" s="97">
        <v>0</v>
      </c>
      <c r="E62" s="98">
        <v>4</v>
      </c>
      <c r="F62" s="97">
        <v>6</v>
      </c>
      <c r="G62" s="98">
        <v>2</v>
      </c>
      <c r="H62" s="97">
        <v>0</v>
      </c>
      <c r="I62" s="98">
        <v>0</v>
      </c>
      <c r="J62" s="97">
        <v>0</v>
      </c>
      <c r="K62" s="98">
        <v>4</v>
      </c>
      <c r="L62" s="92">
        <v>1</v>
      </c>
      <c r="M62" s="98">
        <v>0</v>
      </c>
      <c r="N62" s="99">
        <v>0</v>
      </c>
      <c r="O62" s="95">
        <v>9</v>
      </c>
      <c r="P62" s="95">
        <v>7</v>
      </c>
    </row>
    <row r="63" spans="2:17" x14ac:dyDescent="0.25">
      <c r="B63" s="40" t="s">
        <v>76</v>
      </c>
      <c r="C63" s="101">
        <v>0</v>
      </c>
      <c r="D63" s="102">
        <v>0</v>
      </c>
      <c r="E63" s="103">
        <v>0</v>
      </c>
      <c r="F63" s="102">
        <v>0</v>
      </c>
      <c r="G63" s="103">
        <v>3</v>
      </c>
      <c r="H63" s="102">
        <v>11</v>
      </c>
      <c r="I63" s="103">
        <v>0</v>
      </c>
      <c r="J63" s="102">
        <v>0</v>
      </c>
      <c r="K63" s="103">
        <v>0</v>
      </c>
      <c r="L63" s="102">
        <v>0</v>
      </c>
      <c r="M63" s="103">
        <v>0</v>
      </c>
      <c r="N63" s="104">
        <v>0</v>
      </c>
      <c r="O63" s="95">
        <v>3</v>
      </c>
      <c r="P63" s="95">
        <v>11</v>
      </c>
    </row>
    <row r="64" spans="2:17" x14ac:dyDescent="0.25">
      <c r="B64" s="32" t="s">
        <v>77</v>
      </c>
      <c r="C64" s="85">
        <v>1</v>
      </c>
      <c r="D64" s="86">
        <v>2</v>
      </c>
      <c r="E64" s="87">
        <v>0</v>
      </c>
      <c r="F64" s="86">
        <v>12</v>
      </c>
      <c r="G64" s="87">
        <v>18</v>
      </c>
      <c r="H64" s="86">
        <v>56</v>
      </c>
      <c r="I64" s="87">
        <v>0</v>
      </c>
      <c r="J64" s="86">
        <v>0</v>
      </c>
      <c r="K64" s="87">
        <v>1</v>
      </c>
      <c r="L64" s="86">
        <v>0</v>
      </c>
      <c r="M64" s="87">
        <v>0</v>
      </c>
      <c r="N64" s="89">
        <v>0</v>
      </c>
      <c r="O64" s="90">
        <v>20</v>
      </c>
      <c r="P64" s="90">
        <v>70</v>
      </c>
    </row>
    <row r="65" spans="2:18" x14ac:dyDescent="0.25">
      <c r="B65" s="37" t="s">
        <v>24</v>
      </c>
      <c r="C65" s="91">
        <v>0</v>
      </c>
      <c r="D65" s="92">
        <v>0</v>
      </c>
      <c r="E65" s="91">
        <v>0</v>
      </c>
      <c r="F65" s="92">
        <v>12</v>
      </c>
      <c r="G65" s="91">
        <v>0</v>
      </c>
      <c r="H65" s="92">
        <v>0</v>
      </c>
      <c r="I65" s="91">
        <v>0</v>
      </c>
      <c r="J65" s="92">
        <v>0</v>
      </c>
      <c r="K65" s="91">
        <v>0</v>
      </c>
      <c r="L65" s="92">
        <v>0</v>
      </c>
      <c r="M65" s="91">
        <v>0</v>
      </c>
      <c r="N65" s="94">
        <v>0</v>
      </c>
      <c r="O65" s="95">
        <v>0</v>
      </c>
      <c r="P65" s="95">
        <v>12</v>
      </c>
    </row>
    <row r="66" spans="2:18" x14ac:dyDescent="0.25">
      <c r="B66" s="40" t="s">
        <v>25</v>
      </c>
      <c r="C66" s="96">
        <v>1</v>
      </c>
      <c r="D66" s="97">
        <v>2</v>
      </c>
      <c r="E66" s="96">
        <v>0</v>
      </c>
      <c r="F66" s="97">
        <v>0</v>
      </c>
      <c r="G66" s="96">
        <v>18</v>
      </c>
      <c r="H66" s="97">
        <v>54</v>
      </c>
      <c r="I66" s="96">
        <v>0</v>
      </c>
      <c r="J66" s="97">
        <v>0</v>
      </c>
      <c r="K66" s="96">
        <v>0</v>
      </c>
      <c r="L66" s="97">
        <v>0</v>
      </c>
      <c r="M66" s="96">
        <v>0</v>
      </c>
      <c r="N66" s="99">
        <v>0</v>
      </c>
      <c r="O66" s="95">
        <v>19</v>
      </c>
      <c r="P66" s="95">
        <v>57</v>
      </c>
    </row>
    <row r="67" spans="2:18" x14ac:dyDescent="0.25">
      <c r="B67" s="40" t="s">
        <v>76</v>
      </c>
      <c r="C67" s="101">
        <v>0</v>
      </c>
      <c r="D67" s="102">
        <v>0</v>
      </c>
      <c r="E67" s="103">
        <v>0</v>
      </c>
      <c r="F67" s="102">
        <v>0</v>
      </c>
      <c r="G67" s="103">
        <v>0</v>
      </c>
      <c r="H67" s="102">
        <v>1</v>
      </c>
      <c r="I67" s="103">
        <v>0</v>
      </c>
      <c r="J67" s="102">
        <v>0</v>
      </c>
      <c r="K67" s="103">
        <v>1</v>
      </c>
      <c r="L67" s="102">
        <v>0</v>
      </c>
      <c r="M67" s="103">
        <v>0</v>
      </c>
      <c r="N67" s="104">
        <v>0</v>
      </c>
      <c r="O67" s="95">
        <v>1</v>
      </c>
      <c r="P67" s="95">
        <v>1</v>
      </c>
    </row>
    <row r="68" spans="2:18" x14ac:dyDescent="0.25">
      <c r="B68" s="32" t="s">
        <v>26</v>
      </c>
      <c r="C68" s="85">
        <v>0</v>
      </c>
      <c r="D68" s="86">
        <v>0</v>
      </c>
      <c r="E68" s="87">
        <v>0</v>
      </c>
      <c r="F68" s="86">
        <v>0</v>
      </c>
      <c r="G68" s="87">
        <v>490</v>
      </c>
      <c r="H68" s="86">
        <v>266</v>
      </c>
      <c r="I68" s="87">
        <v>0</v>
      </c>
      <c r="J68" s="86">
        <v>0</v>
      </c>
      <c r="K68" s="87">
        <v>2</v>
      </c>
      <c r="L68" s="86">
        <v>1</v>
      </c>
      <c r="M68" s="87">
        <v>0</v>
      </c>
      <c r="N68" s="89">
        <v>0</v>
      </c>
      <c r="O68" s="90">
        <v>492</v>
      </c>
      <c r="P68" s="90">
        <v>266</v>
      </c>
    </row>
    <row r="69" spans="2:18" x14ac:dyDescent="0.25">
      <c r="B69" s="32" t="s">
        <v>29</v>
      </c>
      <c r="C69" s="85">
        <v>0</v>
      </c>
      <c r="D69" s="86">
        <v>0</v>
      </c>
      <c r="E69" s="87">
        <v>0</v>
      </c>
      <c r="F69" s="86">
        <v>0</v>
      </c>
      <c r="G69" s="87">
        <v>92</v>
      </c>
      <c r="H69" s="86">
        <v>55</v>
      </c>
      <c r="I69" s="87">
        <v>0</v>
      </c>
      <c r="J69" s="86">
        <v>0</v>
      </c>
      <c r="K69" s="87">
        <v>0</v>
      </c>
      <c r="L69" s="86">
        <v>0</v>
      </c>
      <c r="M69" s="87">
        <v>0</v>
      </c>
      <c r="N69" s="89">
        <v>0</v>
      </c>
      <c r="O69" s="90">
        <v>92</v>
      </c>
      <c r="P69" s="90">
        <v>55</v>
      </c>
    </row>
    <row r="70" spans="2:18" x14ac:dyDescent="0.25">
      <c r="B70" s="32" t="s">
        <v>76</v>
      </c>
      <c r="C70" s="85">
        <v>0</v>
      </c>
      <c r="D70" s="86">
        <v>0</v>
      </c>
      <c r="E70" s="87">
        <v>0</v>
      </c>
      <c r="F70" s="86">
        <v>0</v>
      </c>
      <c r="G70" s="87">
        <v>1</v>
      </c>
      <c r="H70" s="86">
        <v>3</v>
      </c>
      <c r="I70" s="87">
        <v>0</v>
      </c>
      <c r="J70" s="86">
        <v>0</v>
      </c>
      <c r="K70" s="87">
        <v>24</v>
      </c>
      <c r="L70" s="86">
        <v>13</v>
      </c>
      <c r="M70" s="87">
        <v>2</v>
      </c>
      <c r="N70" s="89">
        <v>2</v>
      </c>
      <c r="O70" s="90">
        <v>27</v>
      </c>
      <c r="P70" s="90">
        <v>18</v>
      </c>
    </row>
    <row r="71" spans="2:18" x14ac:dyDescent="0.25">
      <c r="B71" s="105" t="s">
        <v>50</v>
      </c>
      <c r="C71" s="106">
        <v>39</v>
      </c>
      <c r="D71" s="106">
        <v>28</v>
      </c>
      <c r="E71" s="106">
        <v>356</v>
      </c>
      <c r="F71" s="106">
        <v>369</v>
      </c>
      <c r="G71" s="106">
        <v>1051</v>
      </c>
      <c r="H71" s="106">
        <v>802</v>
      </c>
      <c r="I71" s="106">
        <v>0</v>
      </c>
      <c r="J71" s="106">
        <v>0</v>
      </c>
      <c r="K71" s="106">
        <v>48</v>
      </c>
      <c r="L71" s="106">
        <v>36</v>
      </c>
      <c r="M71" s="106">
        <v>3</v>
      </c>
      <c r="N71" s="112">
        <v>5</v>
      </c>
      <c r="O71" s="107">
        <v>1497</v>
      </c>
      <c r="P71" s="108">
        <v>1239</v>
      </c>
      <c r="R71" s="10"/>
    </row>
    <row r="72" spans="2:18" x14ac:dyDescent="0.25">
      <c r="B72" s="341" t="s">
        <v>163</v>
      </c>
      <c r="C72" s="342"/>
      <c r="D72" s="342"/>
      <c r="E72" s="342"/>
      <c r="F72" s="342"/>
      <c r="G72" s="342"/>
      <c r="H72" s="342"/>
      <c r="I72" s="342"/>
      <c r="J72" s="342"/>
      <c r="K72" s="342"/>
      <c r="L72" s="342"/>
      <c r="M72" s="342"/>
      <c r="N72" s="342"/>
      <c r="O72" s="342"/>
      <c r="P72" s="342"/>
    </row>
    <row r="73" spans="2:18" x14ac:dyDescent="0.25">
      <c r="B73" s="342"/>
      <c r="C73" s="342"/>
      <c r="D73" s="342"/>
      <c r="E73" s="342"/>
      <c r="F73" s="342"/>
      <c r="G73" s="342"/>
      <c r="H73" s="342"/>
      <c r="I73" s="342"/>
      <c r="J73" s="342"/>
      <c r="K73" s="342"/>
      <c r="L73" s="342"/>
      <c r="M73" s="342"/>
      <c r="N73" s="342"/>
      <c r="O73" s="342"/>
      <c r="P73" s="342"/>
    </row>
    <row r="74" spans="2:18" ht="17.25" x14ac:dyDescent="0.25">
      <c r="B74" s="81" t="s">
        <v>140</v>
      </c>
      <c r="C74" s="113"/>
      <c r="D74" s="113"/>
      <c r="E74" s="113"/>
      <c r="F74" s="113"/>
      <c r="G74" s="113"/>
      <c r="H74" s="113"/>
      <c r="I74" s="113"/>
      <c r="J74" s="113"/>
      <c r="K74" s="113"/>
      <c r="L74" s="5"/>
      <c r="M74" s="5"/>
      <c r="N74" s="5"/>
      <c r="O74" s="5"/>
      <c r="P74" s="5"/>
    </row>
    <row r="75" spans="2:18" x14ac:dyDescent="0.25">
      <c r="B75" s="5"/>
      <c r="C75" s="5"/>
      <c r="D75" s="5"/>
      <c r="E75" s="5"/>
      <c r="F75" s="5"/>
      <c r="G75" s="5"/>
      <c r="H75" s="5"/>
      <c r="I75" s="5"/>
      <c r="J75" s="5"/>
      <c r="K75" s="5"/>
      <c r="L75" s="5"/>
      <c r="M75" s="5"/>
      <c r="N75" s="5"/>
      <c r="O75" s="5"/>
      <c r="P75" s="5"/>
    </row>
    <row r="76" spans="2:18" ht="39.950000000000003" customHeight="1" x14ac:dyDescent="0.25">
      <c r="B76" s="79"/>
      <c r="C76" s="327" t="str">
        <f>+C53</f>
        <v>Conventional Generation &amp; Global Trading</v>
      </c>
      <c r="D76" s="326"/>
      <c r="E76" s="325" t="str">
        <f t="shared" ref="E76" si="1">+E53</f>
        <v xml:space="preserve">Infrastructure 
&amp; Networks </v>
      </c>
      <c r="F76" s="326"/>
      <c r="G76" s="325" t="str">
        <f t="shared" ref="G76" si="2">+G53</f>
        <v>EGP</v>
      </c>
      <c r="H76" s="326"/>
      <c r="I76" s="325" t="str">
        <f t="shared" ref="I76" si="3">+I53</f>
        <v xml:space="preserve">Retail </v>
      </c>
      <c r="J76" s="326"/>
      <c r="K76" s="325" t="str">
        <f t="shared" ref="K76" si="4">+K53</f>
        <v>Enel X</v>
      </c>
      <c r="L76" s="326"/>
      <c r="M76" s="325" t="str">
        <f t="shared" ref="M76" si="5">+M53</f>
        <v xml:space="preserve">Services 
&amp; Other </v>
      </c>
      <c r="N76" s="326"/>
      <c r="O76" s="345" t="s">
        <v>50</v>
      </c>
      <c r="P76" s="346"/>
    </row>
    <row r="77" spans="2:18" x14ac:dyDescent="0.25">
      <c r="B77" s="114"/>
      <c r="C77" s="31" t="str">
        <f>+C54</f>
        <v>Q1 2022</v>
      </c>
      <c r="D77" s="31" t="str">
        <f t="shared" ref="D77:N77" si="6">+D54</f>
        <v>Q1 2021</v>
      </c>
      <c r="E77" s="31" t="str">
        <f t="shared" si="6"/>
        <v>Q1 2022</v>
      </c>
      <c r="F77" s="31" t="str">
        <f t="shared" si="6"/>
        <v>Q1 2021</v>
      </c>
      <c r="G77" s="31" t="str">
        <f t="shared" si="6"/>
        <v>Q1 2022</v>
      </c>
      <c r="H77" s="31" t="str">
        <f t="shared" si="6"/>
        <v>Q1 2021</v>
      </c>
      <c r="I77" s="31" t="str">
        <f t="shared" si="6"/>
        <v>Q1 2022</v>
      </c>
      <c r="J77" s="31" t="str">
        <f t="shared" si="6"/>
        <v>Q1 2021</v>
      </c>
      <c r="K77" s="31" t="str">
        <f t="shared" si="6"/>
        <v>Q1 2022</v>
      </c>
      <c r="L77" s="31" t="str">
        <f t="shared" si="6"/>
        <v>Q1 2021</v>
      </c>
      <c r="M77" s="31" t="str">
        <f t="shared" si="6"/>
        <v>Q1 2022</v>
      </c>
      <c r="N77" s="31" t="str">
        <f t="shared" si="6"/>
        <v>Q1 2021</v>
      </c>
      <c r="O77" s="115" t="str">
        <f t="shared" ref="O77:P77" si="7">+M77</f>
        <v>Q1 2022</v>
      </c>
      <c r="P77" s="115" t="str">
        <f t="shared" si="7"/>
        <v>Q1 2021</v>
      </c>
    </row>
    <row r="78" spans="2:18" x14ac:dyDescent="0.25">
      <c r="B78" s="32" t="s">
        <v>15</v>
      </c>
      <c r="C78" s="85">
        <v>13935</v>
      </c>
      <c r="D78" s="86">
        <v>5237</v>
      </c>
      <c r="E78" s="87">
        <v>1686</v>
      </c>
      <c r="F78" s="86">
        <v>1746</v>
      </c>
      <c r="G78" s="87">
        <v>432</v>
      </c>
      <c r="H78" s="86">
        <v>566</v>
      </c>
      <c r="I78" s="87">
        <v>8611</v>
      </c>
      <c r="J78" s="86">
        <v>4289</v>
      </c>
      <c r="K78" s="87">
        <v>151</v>
      </c>
      <c r="L78" s="86">
        <v>95</v>
      </c>
      <c r="M78" s="87">
        <v>-3278</v>
      </c>
      <c r="N78" s="89">
        <v>-2067</v>
      </c>
      <c r="O78" s="90">
        <v>21537</v>
      </c>
      <c r="P78" s="90">
        <v>9866</v>
      </c>
    </row>
    <row r="79" spans="2:18" x14ac:dyDescent="0.25">
      <c r="B79" s="32" t="s">
        <v>16</v>
      </c>
      <c r="C79" s="85">
        <v>2689</v>
      </c>
      <c r="D79" s="86">
        <v>1273</v>
      </c>
      <c r="E79" s="87">
        <v>570</v>
      </c>
      <c r="F79" s="86">
        <v>612</v>
      </c>
      <c r="G79" s="87">
        <v>284</v>
      </c>
      <c r="H79" s="86">
        <v>265</v>
      </c>
      <c r="I79" s="87">
        <v>6400</v>
      </c>
      <c r="J79" s="86">
        <v>3354</v>
      </c>
      <c r="K79" s="87">
        <v>89</v>
      </c>
      <c r="L79" s="86">
        <v>59</v>
      </c>
      <c r="M79" s="87">
        <v>-2456</v>
      </c>
      <c r="N79" s="89">
        <v>-1089</v>
      </c>
      <c r="O79" s="90">
        <v>7576</v>
      </c>
      <c r="P79" s="90">
        <v>4474</v>
      </c>
    </row>
    <row r="80" spans="2:18" x14ac:dyDescent="0.25">
      <c r="B80" s="32" t="s">
        <v>46</v>
      </c>
      <c r="C80" s="85">
        <v>668</v>
      </c>
      <c r="D80" s="86">
        <v>454</v>
      </c>
      <c r="E80" s="85">
        <v>2662</v>
      </c>
      <c r="F80" s="86">
        <v>2187</v>
      </c>
      <c r="G80" s="85">
        <v>958</v>
      </c>
      <c r="H80" s="86">
        <v>829</v>
      </c>
      <c r="I80" s="85">
        <v>411</v>
      </c>
      <c r="J80" s="86">
        <v>306</v>
      </c>
      <c r="K80" s="85">
        <v>73</v>
      </c>
      <c r="L80" s="86">
        <v>43</v>
      </c>
      <c r="M80" s="85">
        <v>-427</v>
      </c>
      <c r="N80" s="116">
        <v>-337</v>
      </c>
      <c r="O80" s="90">
        <v>4345</v>
      </c>
      <c r="P80" s="90">
        <v>3482</v>
      </c>
    </row>
    <row r="81" spans="2:16" x14ac:dyDescent="0.25">
      <c r="B81" s="37" t="s">
        <v>18</v>
      </c>
      <c r="C81" s="91">
        <v>34</v>
      </c>
      <c r="D81" s="92">
        <v>30</v>
      </c>
      <c r="E81" s="93">
        <v>167</v>
      </c>
      <c r="F81" s="92">
        <v>132</v>
      </c>
      <c r="G81" s="93">
        <v>8</v>
      </c>
      <c r="H81" s="92">
        <v>7</v>
      </c>
      <c r="I81" s="93">
        <v>0</v>
      </c>
      <c r="J81" s="92">
        <v>0</v>
      </c>
      <c r="K81" s="93">
        <v>3</v>
      </c>
      <c r="L81" s="92">
        <v>2</v>
      </c>
      <c r="M81" s="93">
        <v>-1</v>
      </c>
      <c r="N81" s="94">
        <v>-1</v>
      </c>
      <c r="O81" s="95">
        <v>211</v>
      </c>
      <c r="P81" s="95">
        <v>170</v>
      </c>
    </row>
    <row r="82" spans="2:16" x14ac:dyDescent="0.25">
      <c r="B82" s="40" t="s">
        <v>19</v>
      </c>
      <c r="C82" s="96">
        <v>226</v>
      </c>
      <c r="D82" s="97">
        <v>163</v>
      </c>
      <c r="E82" s="98">
        <v>1795</v>
      </c>
      <c r="F82" s="97">
        <v>1442</v>
      </c>
      <c r="G82" s="98">
        <v>157</v>
      </c>
      <c r="H82" s="97">
        <v>253</v>
      </c>
      <c r="I82" s="98">
        <v>114</v>
      </c>
      <c r="J82" s="97">
        <v>60</v>
      </c>
      <c r="K82" s="98">
        <v>10</v>
      </c>
      <c r="L82" s="97">
        <v>3</v>
      </c>
      <c r="M82" s="98">
        <v>-186</v>
      </c>
      <c r="N82" s="99">
        <v>-127</v>
      </c>
      <c r="O82" s="95">
        <v>2116</v>
      </c>
      <c r="P82" s="95">
        <v>1794</v>
      </c>
    </row>
    <row r="83" spans="2:16" x14ac:dyDescent="0.25">
      <c r="B83" s="40" t="s">
        <v>20</v>
      </c>
      <c r="C83" s="96">
        <v>301</v>
      </c>
      <c r="D83" s="97">
        <v>184</v>
      </c>
      <c r="E83" s="98">
        <v>323</v>
      </c>
      <c r="F83" s="97">
        <v>287</v>
      </c>
      <c r="G83" s="98">
        <v>451</v>
      </c>
      <c r="H83" s="97">
        <v>288</v>
      </c>
      <c r="I83" s="98">
        <v>27</v>
      </c>
      <c r="J83" s="97">
        <v>17</v>
      </c>
      <c r="K83" s="98">
        <v>9</v>
      </c>
      <c r="L83" s="97">
        <v>10</v>
      </c>
      <c r="M83" s="98">
        <v>-150</v>
      </c>
      <c r="N83" s="99">
        <v>-102</v>
      </c>
      <c r="O83" s="95">
        <v>961</v>
      </c>
      <c r="P83" s="95">
        <v>684</v>
      </c>
    </row>
    <row r="84" spans="2:16" x14ac:dyDescent="0.25">
      <c r="B84" s="40" t="s">
        <v>21</v>
      </c>
      <c r="C84" s="96">
        <v>49</v>
      </c>
      <c r="D84" s="97">
        <v>40</v>
      </c>
      <c r="E84" s="98">
        <v>174</v>
      </c>
      <c r="F84" s="97">
        <v>153</v>
      </c>
      <c r="G84" s="98">
        <v>235</v>
      </c>
      <c r="H84" s="97">
        <v>198</v>
      </c>
      <c r="I84" s="98">
        <v>211</v>
      </c>
      <c r="J84" s="97">
        <v>179</v>
      </c>
      <c r="K84" s="98">
        <v>39</v>
      </c>
      <c r="L84" s="97">
        <v>16</v>
      </c>
      <c r="M84" s="98">
        <v>-44</v>
      </c>
      <c r="N84" s="99">
        <v>-79</v>
      </c>
      <c r="O84" s="95">
        <v>664</v>
      </c>
      <c r="P84" s="95">
        <v>507</v>
      </c>
    </row>
    <row r="85" spans="2:16" x14ac:dyDescent="0.25">
      <c r="B85" s="40" t="s">
        <v>22</v>
      </c>
      <c r="C85" s="96">
        <v>58</v>
      </c>
      <c r="D85" s="97">
        <v>37</v>
      </c>
      <c r="E85" s="98">
        <v>203</v>
      </c>
      <c r="F85" s="97">
        <v>173</v>
      </c>
      <c r="G85" s="98">
        <v>47</v>
      </c>
      <c r="H85" s="97">
        <v>35</v>
      </c>
      <c r="I85" s="98">
        <v>59</v>
      </c>
      <c r="J85" s="97">
        <v>50</v>
      </c>
      <c r="K85" s="98">
        <v>12</v>
      </c>
      <c r="L85" s="97">
        <v>12</v>
      </c>
      <c r="M85" s="98">
        <v>-46</v>
      </c>
      <c r="N85" s="99">
        <v>-28</v>
      </c>
      <c r="O85" s="95">
        <v>333</v>
      </c>
      <c r="P85" s="95">
        <v>279</v>
      </c>
    </row>
    <row r="86" spans="2:16" x14ac:dyDescent="0.25">
      <c r="B86" s="40" t="s">
        <v>76</v>
      </c>
      <c r="C86" s="101">
        <v>0</v>
      </c>
      <c r="D86" s="102">
        <v>0</v>
      </c>
      <c r="E86" s="103">
        <v>0</v>
      </c>
      <c r="F86" s="102">
        <v>0</v>
      </c>
      <c r="G86" s="103">
        <v>60</v>
      </c>
      <c r="H86" s="102">
        <v>48</v>
      </c>
      <c r="I86" s="103">
        <v>0</v>
      </c>
      <c r="J86" s="102">
        <v>0</v>
      </c>
      <c r="K86" s="103">
        <v>0</v>
      </c>
      <c r="L86" s="102">
        <v>0</v>
      </c>
      <c r="M86" s="103">
        <v>0</v>
      </c>
      <c r="N86" s="104">
        <v>0</v>
      </c>
      <c r="O86" s="95">
        <v>60</v>
      </c>
      <c r="P86" s="95">
        <v>48</v>
      </c>
    </row>
    <row r="87" spans="2:16" x14ac:dyDescent="0.25">
      <c r="B87" s="32" t="s">
        <v>77</v>
      </c>
      <c r="C87" s="85">
        <v>151</v>
      </c>
      <c r="D87" s="86">
        <v>138</v>
      </c>
      <c r="E87" s="85">
        <v>114</v>
      </c>
      <c r="F87" s="86">
        <v>104</v>
      </c>
      <c r="G87" s="85">
        <v>123</v>
      </c>
      <c r="H87" s="86">
        <v>83</v>
      </c>
      <c r="I87" s="85">
        <v>575</v>
      </c>
      <c r="J87" s="86">
        <v>307</v>
      </c>
      <c r="K87" s="85">
        <v>28</v>
      </c>
      <c r="L87" s="86">
        <v>22</v>
      </c>
      <c r="M87" s="85">
        <v>-142</v>
      </c>
      <c r="N87" s="86">
        <v>-101</v>
      </c>
      <c r="O87" s="90">
        <v>849</v>
      </c>
      <c r="P87" s="90">
        <v>553</v>
      </c>
    </row>
    <row r="88" spans="2:16" x14ac:dyDescent="0.25">
      <c r="B88" s="37" t="s">
        <v>24</v>
      </c>
      <c r="C88" s="91">
        <v>8</v>
      </c>
      <c r="D88" s="92">
        <v>0</v>
      </c>
      <c r="E88" s="91">
        <v>114</v>
      </c>
      <c r="F88" s="92">
        <v>104</v>
      </c>
      <c r="G88" s="91">
        <v>90</v>
      </c>
      <c r="H88" s="92">
        <v>51</v>
      </c>
      <c r="I88" s="91">
        <v>575</v>
      </c>
      <c r="J88" s="92">
        <v>307</v>
      </c>
      <c r="K88" s="91">
        <v>7</v>
      </c>
      <c r="L88" s="92">
        <v>10</v>
      </c>
      <c r="M88" s="91">
        <v>-142</v>
      </c>
      <c r="N88" s="94">
        <v>-101</v>
      </c>
      <c r="O88" s="95">
        <v>652</v>
      </c>
      <c r="P88" s="95">
        <v>371</v>
      </c>
    </row>
    <row r="89" spans="2:16" x14ac:dyDescent="0.25">
      <c r="B89" s="40" t="s">
        <v>25</v>
      </c>
      <c r="C89" s="96">
        <v>143</v>
      </c>
      <c r="D89" s="97">
        <v>138</v>
      </c>
      <c r="E89" s="96">
        <v>0</v>
      </c>
      <c r="F89" s="97">
        <v>0</v>
      </c>
      <c r="G89" s="96">
        <v>6</v>
      </c>
      <c r="H89" s="97">
        <v>0</v>
      </c>
      <c r="I89" s="96">
        <v>0</v>
      </c>
      <c r="J89" s="97">
        <v>0</v>
      </c>
      <c r="K89" s="96">
        <v>0</v>
      </c>
      <c r="L89" s="97">
        <v>0</v>
      </c>
      <c r="M89" s="96">
        <v>0</v>
      </c>
      <c r="N89" s="99">
        <v>0</v>
      </c>
      <c r="O89" s="95">
        <v>149</v>
      </c>
      <c r="P89" s="95">
        <v>138</v>
      </c>
    </row>
    <row r="90" spans="2:16" x14ac:dyDescent="0.25">
      <c r="B90" s="40" t="s">
        <v>76</v>
      </c>
      <c r="C90" s="103">
        <v>0</v>
      </c>
      <c r="D90" s="102">
        <v>0</v>
      </c>
      <c r="E90" s="103">
        <v>0</v>
      </c>
      <c r="F90" s="102">
        <v>0</v>
      </c>
      <c r="G90" s="103">
        <v>27</v>
      </c>
      <c r="H90" s="102">
        <v>32</v>
      </c>
      <c r="I90" s="103">
        <v>0</v>
      </c>
      <c r="J90" s="102">
        <v>0</v>
      </c>
      <c r="K90" s="103">
        <v>21</v>
      </c>
      <c r="L90" s="102">
        <v>12</v>
      </c>
      <c r="M90" s="103">
        <v>0</v>
      </c>
      <c r="N90" s="104">
        <v>0</v>
      </c>
      <c r="O90" s="95">
        <v>48</v>
      </c>
      <c r="P90" s="95">
        <v>44</v>
      </c>
    </row>
    <row r="91" spans="2:16" x14ac:dyDescent="0.25">
      <c r="B91" s="32" t="s">
        <v>26</v>
      </c>
      <c r="C91" s="85">
        <v>24</v>
      </c>
      <c r="D91" s="86">
        <v>36</v>
      </c>
      <c r="E91" s="87">
        <v>0</v>
      </c>
      <c r="F91" s="86">
        <v>0</v>
      </c>
      <c r="G91" s="87">
        <v>285</v>
      </c>
      <c r="H91" s="86">
        <v>174</v>
      </c>
      <c r="I91" s="87">
        <v>3</v>
      </c>
      <c r="J91" s="86">
        <v>0</v>
      </c>
      <c r="K91" s="87">
        <v>96</v>
      </c>
      <c r="L91" s="86">
        <v>53</v>
      </c>
      <c r="M91" s="87">
        <v>-1</v>
      </c>
      <c r="N91" s="89">
        <v>0</v>
      </c>
      <c r="O91" s="90">
        <v>407</v>
      </c>
      <c r="P91" s="90">
        <v>263</v>
      </c>
    </row>
    <row r="92" spans="2:16" x14ac:dyDescent="0.25">
      <c r="B92" s="32" t="s">
        <v>29</v>
      </c>
      <c r="C92" s="85">
        <v>0</v>
      </c>
      <c r="D92" s="86">
        <v>0</v>
      </c>
      <c r="E92" s="87">
        <v>0</v>
      </c>
      <c r="F92" s="86">
        <v>0</v>
      </c>
      <c r="G92" s="87">
        <v>48</v>
      </c>
      <c r="H92" s="86">
        <v>34</v>
      </c>
      <c r="I92" s="87">
        <v>0</v>
      </c>
      <c r="J92" s="86">
        <v>0</v>
      </c>
      <c r="K92" s="87">
        <v>17</v>
      </c>
      <c r="L92" s="86">
        <v>12</v>
      </c>
      <c r="M92" s="87">
        <v>0</v>
      </c>
      <c r="N92" s="89">
        <v>0</v>
      </c>
      <c r="O92" s="90">
        <v>65</v>
      </c>
      <c r="P92" s="90">
        <v>46</v>
      </c>
    </row>
    <row r="93" spans="2:16" x14ac:dyDescent="0.25">
      <c r="B93" s="32" t="s">
        <v>76</v>
      </c>
      <c r="C93" s="85">
        <v>-30</v>
      </c>
      <c r="D93" s="117">
        <v>-90</v>
      </c>
      <c r="E93" s="87">
        <v>24</v>
      </c>
      <c r="F93" s="86">
        <v>7</v>
      </c>
      <c r="G93" s="87">
        <v>1</v>
      </c>
      <c r="H93" s="86">
        <v>4</v>
      </c>
      <c r="I93" s="87">
        <v>0</v>
      </c>
      <c r="J93" s="86">
        <v>0</v>
      </c>
      <c r="K93" s="87">
        <v>241</v>
      </c>
      <c r="L93" s="86">
        <v>7</v>
      </c>
      <c r="M93" s="87">
        <v>-57</v>
      </c>
      <c r="N93" s="89">
        <v>-122</v>
      </c>
      <c r="O93" s="90">
        <v>179</v>
      </c>
      <c r="P93" s="90">
        <v>-194</v>
      </c>
    </row>
    <row r="94" spans="2:16" x14ac:dyDescent="0.25">
      <c r="B94" s="105" t="s">
        <v>50</v>
      </c>
      <c r="C94" s="112">
        <v>17437</v>
      </c>
      <c r="D94" s="118">
        <v>7048</v>
      </c>
      <c r="E94" s="119">
        <v>5056</v>
      </c>
      <c r="F94" s="106">
        <v>4656</v>
      </c>
      <c r="G94" s="106">
        <v>2131</v>
      </c>
      <c r="H94" s="106">
        <v>1955</v>
      </c>
      <c r="I94" s="106">
        <v>16000</v>
      </c>
      <c r="J94" s="106">
        <v>8256</v>
      </c>
      <c r="K94" s="106">
        <v>695</v>
      </c>
      <c r="L94" s="106">
        <v>291</v>
      </c>
      <c r="M94" s="106">
        <v>-6361</v>
      </c>
      <c r="N94" s="106">
        <v>-3716</v>
      </c>
      <c r="O94" s="107">
        <v>34958</v>
      </c>
      <c r="P94" s="107">
        <v>18490</v>
      </c>
    </row>
    <row r="95" spans="2:16" x14ac:dyDescent="0.25">
      <c r="B95" s="341" t="s">
        <v>78</v>
      </c>
      <c r="C95" s="342"/>
      <c r="D95" s="342"/>
      <c r="E95" s="342"/>
      <c r="F95" s="342"/>
      <c r="G95" s="342"/>
      <c r="H95" s="342"/>
      <c r="I95" s="342"/>
      <c r="J95" s="342"/>
      <c r="K95" s="342"/>
      <c r="L95" s="342"/>
      <c r="M95" s="342"/>
      <c r="N95" s="342"/>
      <c r="O95" s="342"/>
      <c r="P95" s="342"/>
    </row>
    <row r="96" spans="2:16" x14ac:dyDescent="0.25">
      <c r="B96" s="342"/>
      <c r="C96" s="342"/>
      <c r="D96" s="342"/>
      <c r="E96" s="342"/>
      <c r="F96" s="342"/>
      <c r="G96" s="342"/>
      <c r="H96" s="342"/>
      <c r="I96" s="342"/>
      <c r="J96" s="342"/>
      <c r="K96" s="342"/>
      <c r="L96" s="342"/>
      <c r="M96" s="342"/>
      <c r="N96" s="342"/>
      <c r="O96" s="342"/>
      <c r="P96" s="342"/>
    </row>
    <row r="97" spans="2:24" ht="17.25" x14ac:dyDescent="0.25">
      <c r="B97" s="81" t="s">
        <v>141</v>
      </c>
      <c r="C97" s="113"/>
      <c r="D97" s="113"/>
      <c r="E97" s="113"/>
      <c r="F97" s="113"/>
      <c r="G97" s="113"/>
      <c r="H97" s="113"/>
      <c r="I97" s="113"/>
      <c r="J97" s="113"/>
      <c r="K97" s="113"/>
      <c r="L97" s="5"/>
      <c r="M97" s="5"/>
      <c r="N97" s="5"/>
      <c r="O97" s="5"/>
      <c r="P97" s="5"/>
    </row>
    <row r="98" spans="2:24" x14ac:dyDescent="0.25">
      <c r="B98" s="5"/>
      <c r="C98" s="5"/>
      <c r="D98" s="5"/>
      <c r="E98" s="5"/>
      <c r="F98" s="5"/>
      <c r="G98" s="5"/>
      <c r="H98" s="5"/>
      <c r="I98" s="5"/>
      <c r="J98" s="5"/>
      <c r="K98" s="5"/>
      <c r="L98" s="5"/>
      <c r="M98" s="5"/>
      <c r="N98" s="5"/>
      <c r="O98" s="5"/>
      <c r="P98" s="5"/>
    </row>
    <row r="99" spans="2:24" ht="39.950000000000003" customHeight="1" x14ac:dyDescent="0.25">
      <c r="B99" s="5"/>
      <c r="C99" s="327" t="str">
        <f>+C76</f>
        <v>Conventional Generation &amp; Global Trading</v>
      </c>
      <c r="D99" s="326"/>
      <c r="E99" s="327" t="str">
        <f>+E76</f>
        <v xml:space="preserve">Infrastructure 
&amp; Networks </v>
      </c>
      <c r="F99" s="326"/>
      <c r="G99" s="327" t="str">
        <f>+G76</f>
        <v>EGP</v>
      </c>
      <c r="H99" s="326"/>
      <c r="I99" s="327" t="str">
        <f>+I76</f>
        <v xml:space="preserve">Retail </v>
      </c>
      <c r="J99" s="326"/>
      <c r="K99" s="327" t="str">
        <f>+K76</f>
        <v>Enel X</v>
      </c>
      <c r="L99" s="326"/>
      <c r="M99" s="327" t="str">
        <f>+M76</f>
        <v xml:space="preserve">Services 
&amp; Other </v>
      </c>
      <c r="N99" s="326"/>
      <c r="O99" s="365" t="s">
        <v>50</v>
      </c>
      <c r="P99" s="366"/>
      <c r="Q99" s="220"/>
      <c r="R99" s="220"/>
      <c r="S99" s="220"/>
      <c r="T99" s="220"/>
      <c r="U99" s="220"/>
      <c r="V99" s="220"/>
      <c r="W99" s="220"/>
      <c r="X99" s="221"/>
    </row>
    <row r="100" spans="2:24" x14ac:dyDescent="0.25">
      <c r="B100" s="30"/>
      <c r="C100" s="31" t="str">
        <f>+C77</f>
        <v>Q1 2022</v>
      </c>
      <c r="D100" s="31" t="str">
        <f>+D77</f>
        <v>Q1 2021</v>
      </c>
      <c r="E100" s="31" t="str">
        <f t="shared" ref="E100:P100" si="8">+C100</f>
        <v>Q1 2022</v>
      </c>
      <c r="F100" s="31" t="str">
        <f t="shared" si="8"/>
        <v>Q1 2021</v>
      </c>
      <c r="G100" s="31" t="str">
        <f t="shared" si="8"/>
        <v>Q1 2022</v>
      </c>
      <c r="H100" s="31" t="str">
        <f t="shared" si="8"/>
        <v>Q1 2021</v>
      </c>
      <c r="I100" s="31" t="str">
        <f t="shared" si="8"/>
        <v>Q1 2022</v>
      </c>
      <c r="J100" s="31" t="str">
        <f t="shared" si="8"/>
        <v>Q1 2021</v>
      </c>
      <c r="K100" s="31" t="str">
        <f t="shared" si="8"/>
        <v>Q1 2022</v>
      </c>
      <c r="L100" s="31" t="str">
        <f t="shared" si="8"/>
        <v>Q1 2021</v>
      </c>
      <c r="M100" s="31" t="str">
        <f t="shared" si="8"/>
        <v>Q1 2022</v>
      </c>
      <c r="N100" s="31" t="str">
        <f t="shared" si="8"/>
        <v>Q1 2021</v>
      </c>
      <c r="O100" s="115" t="str">
        <f t="shared" si="8"/>
        <v>Q1 2022</v>
      </c>
      <c r="P100" s="115" t="str">
        <f t="shared" si="8"/>
        <v>Q1 2021</v>
      </c>
      <c r="Q100" s="222"/>
      <c r="R100" s="222"/>
      <c r="S100" s="222"/>
      <c r="T100" s="222"/>
      <c r="U100" s="222"/>
      <c r="V100" s="222"/>
      <c r="W100" s="222"/>
      <c r="X100" s="223"/>
    </row>
    <row r="101" spans="2:24" x14ac:dyDescent="0.25">
      <c r="B101" s="32" t="s">
        <v>15</v>
      </c>
      <c r="C101" s="214">
        <v>1019</v>
      </c>
      <c r="D101" s="215">
        <v>109</v>
      </c>
      <c r="E101" s="216">
        <v>837</v>
      </c>
      <c r="F101" s="215">
        <v>876</v>
      </c>
      <c r="G101" s="216">
        <v>-183</v>
      </c>
      <c r="H101" s="215">
        <v>329</v>
      </c>
      <c r="I101" s="216">
        <v>317</v>
      </c>
      <c r="J101" s="215">
        <v>713</v>
      </c>
      <c r="K101" s="216">
        <v>15</v>
      </c>
      <c r="L101" s="215">
        <v>23</v>
      </c>
      <c r="M101" s="216">
        <v>26</v>
      </c>
      <c r="N101" s="217">
        <v>16</v>
      </c>
      <c r="O101" s="218">
        <v>2031</v>
      </c>
      <c r="P101" s="218">
        <v>2066</v>
      </c>
    </row>
    <row r="102" spans="2:24" x14ac:dyDescent="0.25">
      <c r="B102" s="32" t="s">
        <v>16</v>
      </c>
      <c r="C102" s="85">
        <v>477</v>
      </c>
      <c r="D102" s="120">
        <v>263</v>
      </c>
      <c r="E102" s="87">
        <v>409</v>
      </c>
      <c r="F102" s="86">
        <v>452</v>
      </c>
      <c r="G102" s="87">
        <v>145</v>
      </c>
      <c r="H102" s="86">
        <v>155</v>
      </c>
      <c r="I102" s="87">
        <v>-161</v>
      </c>
      <c r="J102" s="86">
        <v>117</v>
      </c>
      <c r="K102" s="87">
        <v>24</v>
      </c>
      <c r="L102" s="86">
        <v>13</v>
      </c>
      <c r="M102" s="87">
        <v>-4</v>
      </c>
      <c r="N102" s="121">
        <v>-3</v>
      </c>
      <c r="O102" s="90">
        <v>890</v>
      </c>
      <c r="P102" s="90">
        <v>997</v>
      </c>
    </row>
    <row r="103" spans="2:24" x14ac:dyDescent="0.25">
      <c r="B103" s="32" t="s">
        <v>17</v>
      </c>
      <c r="C103" s="85">
        <v>60</v>
      </c>
      <c r="D103" s="86">
        <v>42</v>
      </c>
      <c r="E103" s="87">
        <v>552</v>
      </c>
      <c r="F103" s="86">
        <v>384</v>
      </c>
      <c r="G103" s="87">
        <v>502</v>
      </c>
      <c r="H103" s="86">
        <v>429</v>
      </c>
      <c r="I103" s="87">
        <v>102</v>
      </c>
      <c r="J103" s="86">
        <v>54</v>
      </c>
      <c r="K103" s="87">
        <v>23</v>
      </c>
      <c r="L103" s="86">
        <v>13</v>
      </c>
      <c r="M103" s="87">
        <v>-17</v>
      </c>
      <c r="N103" s="89">
        <v>-17</v>
      </c>
      <c r="O103" s="90">
        <v>1222</v>
      </c>
      <c r="P103" s="90">
        <v>905</v>
      </c>
    </row>
    <row r="104" spans="2:24" x14ac:dyDescent="0.25">
      <c r="B104" s="37" t="s">
        <v>18</v>
      </c>
      <c r="C104" s="91">
        <v>19</v>
      </c>
      <c r="D104" s="92">
        <v>15</v>
      </c>
      <c r="E104" s="93">
        <v>-7</v>
      </c>
      <c r="F104" s="92">
        <v>0</v>
      </c>
      <c r="G104" s="93">
        <v>6</v>
      </c>
      <c r="H104" s="92">
        <v>4</v>
      </c>
      <c r="I104" s="93">
        <v>3</v>
      </c>
      <c r="J104" s="92">
        <v>2</v>
      </c>
      <c r="K104" s="93">
        <v>1</v>
      </c>
      <c r="L104" s="92">
        <v>1</v>
      </c>
      <c r="M104" s="93">
        <v>-1</v>
      </c>
      <c r="N104" s="94">
        <v>-1</v>
      </c>
      <c r="O104" s="95">
        <v>21</v>
      </c>
      <c r="P104" s="95">
        <v>21</v>
      </c>
    </row>
    <row r="105" spans="2:24" x14ac:dyDescent="0.25">
      <c r="B105" s="40" t="s">
        <v>19</v>
      </c>
      <c r="C105" s="96">
        <v>26</v>
      </c>
      <c r="D105" s="97">
        <v>18</v>
      </c>
      <c r="E105" s="98">
        <v>349</v>
      </c>
      <c r="F105" s="97">
        <v>216</v>
      </c>
      <c r="G105" s="98">
        <v>106</v>
      </c>
      <c r="H105" s="97">
        <v>53</v>
      </c>
      <c r="I105" s="98">
        <v>59</v>
      </c>
      <c r="J105" s="97">
        <v>24</v>
      </c>
      <c r="K105" s="98">
        <v>1</v>
      </c>
      <c r="L105" s="97">
        <v>0</v>
      </c>
      <c r="M105" s="98">
        <v>-4</v>
      </c>
      <c r="N105" s="99">
        <v>-7</v>
      </c>
      <c r="O105" s="95">
        <v>537</v>
      </c>
      <c r="P105" s="95">
        <v>304</v>
      </c>
    </row>
    <row r="106" spans="2:24" x14ac:dyDescent="0.25">
      <c r="B106" s="40" t="s">
        <v>20</v>
      </c>
      <c r="C106" s="96">
        <v>-25</v>
      </c>
      <c r="D106" s="97">
        <v>-24</v>
      </c>
      <c r="E106" s="98">
        <v>51</v>
      </c>
      <c r="F106" s="97">
        <v>33</v>
      </c>
      <c r="G106" s="98">
        <v>146</v>
      </c>
      <c r="H106" s="97">
        <v>158</v>
      </c>
      <c r="I106" s="98">
        <v>17</v>
      </c>
      <c r="J106" s="97">
        <v>9</v>
      </c>
      <c r="K106" s="98">
        <v>-1</v>
      </c>
      <c r="L106" s="97">
        <v>-3</v>
      </c>
      <c r="M106" s="98">
        <v>-12</v>
      </c>
      <c r="N106" s="99">
        <v>-9</v>
      </c>
      <c r="O106" s="95">
        <v>176</v>
      </c>
      <c r="P106" s="95">
        <v>164</v>
      </c>
    </row>
    <row r="107" spans="2:24" x14ac:dyDescent="0.25">
      <c r="B107" s="40" t="s">
        <v>21</v>
      </c>
      <c r="C107" s="96">
        <v>5</v>
      </c>
      <c r="D107" s="97">
        <v>5</v>
      </c>
      <c r="E107" s="98">
        <v>110</v>
      </c>
      <c r="F107" s="97">
        <v>93</v>
      </c>
      <c r="G107" s="98">
        <v>172</v>
      </c>
      <c r="H107" s="97">
        <v>142</v>
      </c>
      <c r="I107" s="98">
        <v>18</v>
      </c>
      <c r="J107" s="97">
        <v>13</v>
      </c>
      <c r="K107" s="98">
        <v>17</v>
      </c>
      <c r="L107" s="97">
        <v>10</v>
      </c>
      <c r="M107" s="98">
        <v>0</v>
      </c>
      <c r="N107" s="99">
        <v>0</v>
      </c>
      <c r="O107" s="95">
        <v>322</v>
      </c>
      <c r="P107" s="95">
        <v>263</v>
      </c>
    </row>
    <row r="108" spans="2:24" x14ac:dyDescent="0.25">
      <c r="B108" s="40" t="s">
        <v>22</v>
      </c>
      <c r="C108" s="96">
        <v>36</v>
      </c>
      <c r="D108" s="97">
        <v>29</v>
      </c>
      <c r="E108" s="98">
        <v>49</v>
      </c>
      <c r="F108" s="97">
        <v>42</v>
      </c>
      <c r="G108" s="98">
        <v>48</v>
      </c>
      <c r="H108" s="97">
        <v>36</v>
      </c>
      <c r="I108" s="98">
        <v>5</v>
      </c>
      <c r="J108" s="97">
        <v>6</v>
      </c>
      <c r="K108" s="98">
        <v>5</v>
      </c>
      <c r="L108" s="97">
        <v>5</v>
      </c>
      <c r="M108" s="98">
        <v>0</v>
      </c>
      <c r="N108" s="99">
        <v>0</v>
      </c>
      <c r="O108" s="95">
        <v>143</v>
      </c>
      <c r="P108" s="95">
        <v>118</v>
      </c>
    </row>
    <row r="109" spans="2:24" x14ac:dyDescent="0.25">
      <c r="B109" s="40" t="s">
        <v>76</v>
      </c>
      <c r="C109" s="101">
        <v>-1</v>
      </c>
      <c r="D109" s="102">
        <v>-1</v>
      </c>
      <c r="E109" s="103">
        <v>0</v>
      </c>
      <c r="F109" s="102">
        <v>0</v>
      </c>
      <c r="G109" s="103">
        <v>24</v>
      </c>
      <c r="H109" s="102">
        <v>36</v>
      </c>
      <c r="I109" s="103">
        <v>0</v>
      </c>
      <c r="J109" s="102">
        <v>0</v>
      </c>
      <c r="K109" s="103">
        <v>0</v>
      </c>
      <c r="L109" s="102">
        <v>0</v>
      </c>
      <c r="M109" s="103">
        <v>0</v>
      </c>
      <c r="N109" s="104">
        <v>0</v>
      </c>
      <c r="O109" s="95">
        <v>23</v>
      </c>
      <c r="P109" s="95">
        <v>35</v>
      </c>
    </row>
    <row r="110" spans="2:24" x14ac:dyDescent="0.25">
      <c r="B110" s="32" t="s">
        <v>77</v>
      </c>
      <c r="C110" s="85">
        <v>27</v>
      </c>
      <c r="D110" s="86">
        <v>27</v>
      </c>
      <c r="E110" s="87">
        <v>-73</v>
      </c>
      <c r="F110" s="86">
        <v>24</v>
      </c>
      <c r="G110" s="87">
        <v>80</v>
      </c>
      <c r="H110" s="86">
        <v>47</v>
      </c>
      <c r="I110" s="87">
        <v>-138</v>
      </c>
      <c r="J110" s="86">
        <v>24</v>
      </c>
      <c r="K110" s="87">
        <v>12</v>
      </c>
      <c r="L110" s="86">
        <v>2</v>
      </c>
      <c r="M110" s="87">
        <v>0</v>
      </c>
      <c r="N110" s="89">
        <v>1</v>
      </c>
      <c r="O110" s="90">
        <v>-92</v>
      </c>
      <c r="P110" s="90">
        <v>125</v>
      </c>
    </row>
    <row r="111" spans="2:24" x14ac:dyDescent="0.25">
      <c r="B111" s="37" t="s">
        <v>24</v>
      </c>
      <c r="C111" s="91">
        <v>-3</v>
      </c>
      <c r="D111" s="92">
        <v>0</v>
      </c>
      <c r="E111" s="91">
        <v>-73</v>
      </c>
      <c r="F111" s="92">
        <v>24</v>
      </c>
      <c r="G111" s="91">
        <v>57</v>
      </c>
      <c r="H111" s="92">
        <v>23</v>
      </c>
      <c r="I111" s="91">
        <v>-138</v>
      </c>
      <c r="J111" s="92">
        <v>24</v>
      </c>
      <c r="K111" s="91">
        <v>3</v>
      </c>
      <c r="L111" s="92">
        <v>1</v>
      </c>
      <c r="M111" s="91">
        <v>0</v>
      </c>
      <c r="N111" s="94">
        <v>1</v>
      </c>
      <c r="O111" s="95">
        <v>-154</v>
      </c>
      <c r="P111" s="95">
        <v>73</v>
      </c>
    </row>
    <row r="112" spans="2:24" x14ac:dyDescent="0.25">
      <c r="B112" s="40" t="s">
        <v>25</v>
      </c>
      <c r="C112" s="96">
        <v>30</v>
      </c>
      <c r="D112" s="97">
        <v>27</v>
      </c>
      <c r="E112" s="96">
        <v>0</v>
      </c>
      <c r="F112" s="97">
        <v>0</v>
      </c>
      <c r="G112" s="96">
        <v>3</v>
      </c>
      <c r="H112" s="97">
        <v>-1</v>
      </c>
      <c r="I112" s="96">
        <v>0</v>
      </c>
      <c r="J112" s="97">
        <v>0</v>
      </c>
      <c r="K112" s="96">
        <v>0</v>
      </c>
      <c r="L112" s="97">
        <v>0</v>
      </c>
      <c r="M112" s="96">
        <v>0</v>
      </c>
      <c r="N112" s="99">
        <v>0</v>
      </c>
      <c r="O112" s="95">
        <v>33</v>
      </c>
      <c r="P112" s="95">
        <v>26</v>
      </c>
    </row>
    <row r="113" spans="2:21" x14ac:dyDescent="0.25">
      <c r="B113" s="40" t="s">
        <v>76</v>
      </c>
      <c r="C113" s="101">
        <v>0</v>
      </c>
      <c r="D113" s="102">
        <v>0</v>
      </c>
      <c r="E113" s="103">
        <v>0</v>
      </c>
      <c r="F113" s="102">
        <v>0</v>
      </c>
      <c r="G113" s="103">
        <v>20</v>
      </c>
      <c r="H113" s="102">
        <v>25</v>
      </c>
      <c r="I113" s="103">
        <v>0</v>
      </c>
      <c r="J113" s="102">
        <v>0</v>
      </c>
      <c r="K113" s="103">
        <v>9</v>
      </c>
      <c r="L113" s="102">
        <v>1</v>
      </c>
      <c r="M113" s="103">
        <v>0</v>
      </c>
      <c r="N113" s="104">
        <v>0</v>
      </c>
      <c r="O113" s="95">
        <v>29</v>
      </c>
      <c r="P113" s="95">
        <v>26</v>
      </c>
    </row>
    <row r="114" spans="2:21" x14ac:dyDescent="0.25">
      <c r="B114" s="32" t="s">
        <v>26</v>
      </c>
      <c r="C114" s="85">
        <v>8</v>
      </c>
      <c r="D114" s="86">
        <v>-18</v>
      </c>
      <c r="E114" s="87">
        <v>0</v>
      </c>
      <c r="F114" s="86">
        <v>0</v>
      </c>
      <c r="G114" s="87">
        <v>155</v>
      </c>
      <c r="H114" s="86">
        <v>83</v>
      </c>
      <c r="I114" s="87">
        <v>3</v>
      </c>
      <c r="J114" s="86">
        <v>0</v>
      </c>
      <c r="K114" s="87">
        <v>9</v>
      </c>
      <c r="L114" s="86">
        <v>-2</v>
      </c>
      <c r="M114" s="87">
        <v>0</v>
      </c>
      <c r="N114" s="89">
        <v>-1</v>
      </c>
      <c r="O114" s="90">
        <v>175</v>
      </c>
      <c r="P114" s="90">
        <v>62</v>
      </c>
    </row>
    <row r="115" spans="2:21" x14ac:dyDescent="0.25">
      <c r="B115" s="32" t="s">
        <v>29</v>
      </c>
      <c r="C115" s="85">
        <v>0</v>
      </c>
      <c r="D115" s="86">
        <v>0</v>
      </c>
      <c r="E115" s="87">
        <v>0</v>
      </c>
      <c r="F115" s="86">
        <v>0</v>
      </c>
      <c r="G115" s="87">
        <v>29</v>
      </c>
      <c r="H115" s="86">
        <v>17</v>
      </c>
      <c r="I115" s="87">
        <v>0</v>
      </c>
      <c r="J115" s="86">
        <v>0</v>
      </c>
      <c r="K115" s="87">
        <v>-1</v>
      </c>
      <c r="L115" s="86">
        <v>-1</v>
      </c>
      <c r="M115" s="87">
        <v>0</v>
      </c>
      <c r="N115" s="89">
        <v>0</v>
      </c>
      <c r="O115" s="90">
        <v>28</v>
      </c>
      <c r="P115" s="90">
        <v>16</v>
      </c>
    </row>
    <row r="116" spans="2:21" x14ac:dyDescent="0.25">
      <c r="B116" s="32" t="s">
        <v>76</v>
      </c>
      <c r="C116" s="85">
        <v>4</v>
      </c>
      <c r="D116" s="86">
        <v>2</v>
      </c>
      <c r="E116" s="87">
        <v>0</v>
      </c>
      <c r="F116" s="86">
        <v>-2</v>
      </c>
      <c r="G116" s="87">
        <v>-2</v>
      </c>
      <c r="H116" s="86">
        <v>-8</v>
      </c>
      <c r="I116" s="87">
        <v>-3</v>
      </c>
      <c r="J116" s="86">
        <v>0</v>
      </c>
      <c r="K116" s="87">
        <v>217</v>
      </c>
      <c r="L116" s="86">
        <v>-7</v>
      </c>
      <c r="M116" s="87">
        <v>-24</v>
      </c>
      <c r="N116" s="89">
        <v>-25</v>
      </c>
      <c r="O116" s="90">
        <v>192</v>
      </c>
      <c r="P116" s="90">
        <v>-40</v>
      </c>
    </row>
    <row r="117" spans="2:21" x14ac:dyDescent="0.25">
      <c r="B117" s="105" t="s">
        <v>50</v>
      </c>
      <c r="C117" s="106">
        <v>1595</v>
      </c>
      <c r="D117" s="106">
        <v>425</v>
      </c>
      <c r="E117" s="106">
        <v>1725</v>
      </c>
      <c r="F117" s="106">
        <v>1734</v>
      </c>
      <c r="G117" s="106">
        <v>726</v>
      </c>
      <c r="H117" s="106">
        <v>1052</v>
      </c>
      <c r="I117" s="106">
        <v>120</v>
      </c>
      <c r="J117" s="106">
        <v>908</v>
      </c>
      <c r="K117" s="106">
        <v>299</v>
      </c>
      <c r="L117" s="106">
        <v>41</v>
      </c>
      <c r="M117" s="106">
        <v>-19</v>
      </c>
      <c r="N117" s="112">
        <v>-29</v>
      </c>
      <c r="O117" s="107">
        <v>4446</v>
      </c>
      <c r="P117" s="108">
        <v>4131</v>
      </c>
    </row>
    <row r="118" spans="2:21" x14ac:dyDescent="0.25">
      <c r="B118" s="341" t="s">
        <v>78</v>
      </c>
      <c r="C118" s="342"/>
      <c r="D118" s="342"/>
      <c r="E118" s="342"/>
      <c r="F118" s="342"/>
      <c r="G118" s="342"/>
      <c r="H118" s="342"/>
      <c r="I118" s="342"/>
      <c r="J118" s="342"/>
      <c r="K118" s="342"/>
      <c r="L118" s="342"/>
      <c r="M118" s="342"/>
      <c r="N118" s="342"/>
      <c r="O118" s="342"/>
      <c r="P118" s="342"/>
    </row>
    <row r="119" spans="2:21" x14ac:dyDescent="0.25">
      <c r="B119" s="342"/>
      <c r="C119" s="342"/>
      <c r="D119" s="342"/>
      <c r="E119" s="342"/>
      <c r="F119" s="342"/>
      <c r="G119" s="342"/>
      <c r="H119" s="342"/>
      <c r="I119" s="342"/>
      <c r="J119" s="342"/>
      <c r="K119" s="342"/>
      <c r="L119" s="342"/>
      <c r="M119" s="342"/>
      <c r="N119" s="342"/>
      <c r="O119" s="342"/>
      <c r="P119" s="342"/>
    </row>
    <row r="120" spans="2:21" x14ac:dyDescent="0.25">
      <c r="B120" s="81" t="s">
        <v>119</v>
      </c>
      <c r="C120" s="5"/>
      <c r="D120" s="8"/>
      <c r="E120" s="5"/>
      <c r="F120" s="8"/>
      <c r="G120" s="5"/>
      <c r="H120" s="8"/>
      <c r="I120" s="5"/>
      <c r="J120" s="8"/>
      <c r="K120" s="5"/>
      <c r="L120" s="5"/>
      <c r="M120" s="5"/>
      <c r="N120" s="5"/>
      <c r="O120" s="5"/>
      <c r="P120" s="5"/>
    </row>
    <row r="121" spans="2:21" ht="39.950000000000003" customHeight="1" x14ac:dyDescent="0.25">
      <c r="B121" s="5"/>
      <c r="C121" s="327" t="str">
        <f>+C99</f>
        <v>Conventional Generation &amp; Global Trading</v>
      </c>
      <c r="D121" s="326"/>
      <c r="E121" s="327" t="str">
        <f>+E99</f>
        <v xml:space="preserve">Infrastructure 
&amp; Networks </v>
      </c>
      <c r="F121" s="326"/>
      <c r="G121" s="327" t="str">
        <f>+G99</f>
        <v>EGP</v>
      </c>
      <c r="H121" s="326"/>
      <c r="I121" s="327" t="str">
        <f>+I99</f>
        <v xml:space="preserve">Retail </v>
      </c>
      <c r="J121" s="326"/>
      <c r="K121" s="347" t="str">
        <f>+K99</f>
        <v>Enel X</v>
      </c>
      <c r="L121" s="348"/>
      <c r="M121" s="347" t="str">
        <f>+M99</f>
        <v xml:space="preserve">Services 
&amp; Other </v>
      </c>
      <c r="N121" s="348"/>
      <c r="O121" s="345" t="s">
        <v>50</v>
      </c>
      <c r="P121" s="346"/>
    </row>
    <row r="122" spans="2:21" x14ac:dyDescent="0.25">
      <c r="B122" s="30"/>
      <c r="C122" s="31" t="str">
        <f>+C100</f>
        <v>Q1 2022</v>
      </c>
      <c r="D122" s="31" t="str">
        <f t="shared" ref="D122:P122" si="9">+D100</f>
        <v>Q1 2021</v>
      </c>
      <c r="E122" s="31" t="str">
        <f t="shared" si="9"/>
        <v>Q1 2022</v>
      </c>
      <c r="F122" s="31" t="str">
        <f t="shared" si="9"/>
        <v>Q1 2021</v>
      </c>
      <c r="G122" s="31" t="str">
        <f t="shared" si="9"/>
        <v>Q1 2022</v>
      </c>
      <c r="H122" s="31" t="str">
        <f t="shared" si="9"/>
        <v>Q1 2021</v>
      </c>
      <c r="I122" s="31" t="str">
        <f t="shared" si="9"/>
        <v>Q1 2022</v>
      </c>
      <c r="J122" s="31" t="str">
        <f t="shared" si="9"/>
        <v>Q1 2021</v>
      </c>
      <c r="K122" s="31" t="str">
        <f t="shared" si="9"/>
        <v>Q1 2022</v>
      </c>
      <c r="L122" s="31" t="str">
        <f t="shared" si="9"/>
        <v>Q1 2021</v>
      </c>
      <c r="M122" s="31" t="str">
        <f t="shared" si="9"/>
        <v>Q1 2022</v>
      </c>
      <c r="N122" s="31" t="str">
        <f t="shared" si="9"/>
        <v>Q1 2021</v>
      </c>
      <c r="O122" s="115" t="str">
        <f t="shared" si="9"/>
        <v>Q1 2022</v>
      </c>
      <c r="P122" s="115" t="str">
        <f t="shared" si="9"/>
        <v>Q1 2021</v>
      </c>
    </row>
    <row r="123" spans="2:21" x14ac:dyDescent="0.25">
      <c r="B123" s="32" t="s">
        <v>15</v>
      </c>
      <c r="C123" s="85">
        <v>1019</v>
      </c>
      <c r="D123" s="86">
        <v>111</v>
      </c>
      <c r="E123" s="86">
        <v>841</v>
      </c>
      <c r="F123" s="86">
        <v>896</v>
      </c>
      <c r="G123" s="87">
        <v>-182</v>
      </c>
      <c r="H123" s="86">
        <v>330</v>
      </c>
      <c r="I123" s="87">
        <v>317</v>
      </c>
      <c r="J123" s="86">
        <v>715</v>
      </c>
      <c r="K123" s="87">
        <v>15</v>
      </c>
      <c r="L123" s="86">
        <v>24</v>
      </c>
      <c r="M123" s="87">
        <v>27</v>
      </c>
      <c r="N123" s="89">
        <v>19</v>
      </c>
      <c r="O123" s="90">
        <v>2037</v>
      </c>
      <c r="P123" s="90">
        <v>2095</v>
      </c>
      <c r="R123" s="8"/>
      <c r="S123" s="8"/>
      <c r="T123" s="7"/>
      <c r="U123" s="11"/>
    </row>
    <row r="124" spans="2:21" x14ac:dyDescent="0.25">
      <c r="B124" s="32" t="s">
        <v>16</v>
      </c>
      <c r="C124" s="85">
        <v>478</v>
      </c>
      <c r="D124" s="120">
        <v>264</v>
      </c>
      <c r="E124" s="87">
        <v>411</v>
      </c>
      <c r="F124" s="86">
        <v>452</v>
      </c>
      <c r="G124" s="87">
        <v>145</v>
      </c>
      <c r="H124" s="86">
        <v>155</v>
      </c>
      <c r="I124" s="87">
        <v>-157</v>
      </c>
      <c r="J124" s="86">
        <v>117</v>
      </c>
      <c r="K124" s="87">
        <v>25</v>
      </c>
      <c r="L124" s="86">
        <v>13</v>
      </c>
      <c r="M124" s="87">
        <v>1</v>
      </c>
      <c r="N124" s="121">
        <v>-2</v>
      </c>
      <c r="O124" s="90">
        <v>903</v>
      </c>
      <c r="P124" s="90">
        <v>999</v>
      </c>
      <c r="R124" s="8"/>
      <c r="S124" s="8"/>
    </row>
    <row r="125" spans="2:21" x14ac:dyDescent="0.25">
      <c r="B125" s="32" t="s">
        <v>46</v>
      </c>
      <c r="C125" s="85">
        <v>79</v>
      </c>
      <c r="D125" s="86">
        <v>55</v>
      </c>
      <c r="E125" s="87">
        <v>552</v>
      </c>
      <c r="F125" s="86">
        <v>402</v>
      </c>
      <c r="G125" s="87">
        <v>502</v>
      </c>
      <c r="H125" s="86">
        <v>429</v>
      </c>
      <c r="I125" s="87">
        <v>102</v>
      </c>
      <c r="J125" s="86">
        <v>55</v>
      </c>
      <c r="K125" s="87">
        <v>23</v>
      </c>
      <c r="L125" s="86">
        <v>13</v>
      </c>
      <c r="M125" s="87">
        <v>-17</v>
      </c>
      <c r="N125" s="89">
        <v>-17</v>
      </c>
      <c r="O125" s="90">
        <v>1241</v>
      </c>
      <c r="P125" s="90">
        <v>937</v>
      </c>
      <c r="R125" s="8"/>
      <c r="S125" s="8"/>
    </row>
    <row r="126" spans="2:21" x14ac:dyDescent="0.25">
      <c r="B126" s="40" t="s">
        <v>18</v>
      </c>
      <c r="C126" s="91">
        <v>18</v>
      </c>
      <c r="D126" s="92">
        <v>15</v>
      </c>
      <c r="E126" s="93">
        <v>-7</v>
      </c>
      <c r="F126" s="92">
        <v>0</v>
      </c>
      <c r="G126" s="93">
        <v>6</v>
      </c>
      <c r="H126" s="92">
        <v>4</v>
      </c>
      <c r="I126" s="93">
        <v>3</v>
      </c>
      <c r="J126" s="92">
        <v>2</v>
      </c>
      <c r="K126" s="93">
        <v>1</v>
      </c>
      <c r="L126" s="92">
        <v>1</v>
      </c>
      <c r="M126" s="93">
        <v>-1</v>
      </c>
      <c r="N126" s="94">
        <v>-1</v>
      </c>
      <c r="O126" s="95">
        <v>20</v>
      </c>
      <c r="P126" s="95">
        <v>21</v>
      </c>
      <c r="R126" s="8"/>
      <c r="S126" s="8"/>
    </row>
    <row r="127" spans="2:21" x14ac:dyDescent="0.25">
      <c r="B127" s="40" t="s">
        <v>19</v>
      </c>
      <c r="C127" s="96">
        <v>26</v>
      </c>
      <c r="D127" s="97">
        <v>18</v>
      </c>
      <c r="E127" s="98">
        <v>349</v>
      </c>
      <c r="F127" s="97">
        <v>234</v>
      </c>
      <c r="G127" s="98">
        <v>106</v>
      </c>
      <c r="H127" s="97">
        <v>53</v>
      </c>
      <c r="I127" s="98">
        <v>59</v>
      </c>
      <c r="J127" s="97">
        <v>25</v>
      </c>
      <c r="K127" s="98">
        <v>1</v>
      </c>
      <c r="L127" s="97">
        <v>0</v>
      </c>
      <c r="M127" s="98">
        <v>-4</v>
      </c>
      <c r="N127" s="99">
        <v>-7</v>
      </c>
      <c r="O127" s="95">
        <v>537</v>
      </c>
      <c r="P127" s="95">
        <v>323</v>
      </c>
      <c r="R127" s="8"/>
      <c r="S127" s="8"/>
    </row>
    <row r="128" spans="2:21" x14ac:dyDescent="0.25">
      <c r="B128" s="40" t="s">
        <v>20</v>
      </c>
      <c r="C128" s="96">
        <v>-6</v>
      </c>
      <c r="D128" s="97">
        <v>-12</v>
      </c>
      <c r="E128" s="98">
        <v>51</v>
      </c>
      <c r="F128" s="97">
        <v>33</v>
      </c>
      <c r="G128" s="98">
        <v>146</v>
      </c>
      <c r="H128" s="97">
        <v>158</v>
      </c>
      <c r="I128" s="98">
        <v>17</v>
      </c>
      <c r="J128" s="97">
        <v>9</v>
      </c>
      <c r="K128" s="98">
        <v>-1</v>
      </c>
      <c r="L128" s="97">
        <v>-3</v>
      </c>
      <c r="M128" s="98">
        <v>-12</v>
      </c>
      <c r="N128" s="99">
        <v>-9</v>
      </c>
      <c r="O128" s="95">
        <v>195</v>
      </c>
      <c r="P128" s="95">
        <v>176</v>
      </c>
      <c r="R128" s="8"/>
      <c r="S128" s="8"/>
    </row>
    <row r="129" spans="2:19" x14ac:dyDescent="0.25">
      <c r="B129" s="40" t="s">
        <v>21</v>
      </c>
      <c r="C129" s="96">
        <v>6</v>
      </c>
      <c r="D129" s="97">
        <v>6</v>
      </c>
      <c r="E129" s="98">
        <v>110</v>
      </c>
      <c r="F129" s="97">
        <v>93</v>
      </c>
      <c r="G129" s="98">
        <v>172</v>
      </c>
      <c r="H129" s="97">
        <v>142</v>
      </c>
      <c r="I129" s="98">
        <v>18</v>
      </c>
      <c r="J129" s="97">
        <v>13</v>
      </c>
      <c r="K129" s="98">
        <v>17</v>
      </c>
      <c r="L129" s="97">
        <v>10</v>
      </c>
      <c r="M129" s="98">
        <v>0</v>
      </c>
      <c r="N129" s="99">
        <v>0</v>
      </c>
      <c r="O129" s="95">
        <v>323</v>
      </c>
      <c r="P129" s="95">
        <v>264</v>
      </c>
      <c r="R129" s="8"/>
      <c r="S129" s="8"/>
    </row>
    <row r="130" spans="2:19" x14ac:dyDescent="0.25">
      <c r="B130" s="40" t="s">
        <v>22</v>
      </c>
      <c r="C130" s="96">
        <v>36</v>
      </c>
      <c r="D130" s="97">
        <v>29</v>
      </c>
      <c r="E130" s="98">
        <v>49</v>
      </c>
      <c r="F130" s="97">
        <v>42</v>
      </c>
      <c r="G130" s="98">
        <v>48</v>
      </c>
      <c r="H130" s="97">
        <v>36</v>
      </c>
      <c r="I130" s="98">
        <v>5</v>
      </c>
      <c r="J130" s="97">
        <v>6</v>
      </c>
      <c r="K130" s="98">
        <v>5</v>
      </c>
      <c r="L130" s="97">
        <v>5</v>
      </c>
      <c r="M130" s="98">
        <v>0</v>
      </c>
      <c r="N130" s="99">
        <v>0</v>
      </c>
      <c r="O130" s="95">
        <v>143</v>
      </c>
      <c r="P130" s="95">
        <v>118</v>
      </c>
      <c r="R130" s="8"/>
      <c r="S130" s="8"/>
    </row>
    <row r="131" spans="2:19" x14ac:dyDescent="0.25">
      <c r="B131" s="40" t="s">
        <v>76</v>
      </c>
      <c r="C131" s="101">
        <v>-1</v>
      </c>
      <c r="D131" s="102">
        <v>-1</v>
      </c>
      <c r="E131" s="103">
        <v>0</v>
      </c>
      <c r="F131" s="102">
        <v>0</v>
      </c>
      <c r="G131" s="103">
        <v>24</v>
      </c>
      <c r="H131" s="102">
        <v>36</v>
      </c>
      <c r="I131" s="103">
        <v>0</v>
      </c>
      <c r="J131" s="102">
        <v>0</v>
      </c>
      <c r="K131" s="103">
        <v>0</v>
      </c>
      <c r="L131" s="102">
        <v>0</v>
      </c>
      <c r="M131" s="103">
        <v>0</v>
      </c>
      <c r="N131" s="104">
        <v>0</v>
      </c>
      <c r="O131" s="95">
        <v>23</v>
      </c>
      <c r="P131" s="95">
        <v>35</v>
      </c>
      <c r="R131" s="8"/>
      <c r="S131" s="8"/>
    </row>
    <row r="132" spans="2:19" x14ac:dyDescent="0.25">
      <c r="B132" s="32" t="s">
        <v>77</v>
      </c>
      <c r="C132" s="85">
        <v>27</v>
      </c>
      <c r="D132" s="86">
        <v>27</v>
      </c>
      <c r="E132" s="87">
        <v>-73</v>
      </c>
      <c r="F132" s="86">
        <v>24</v>
      </c>
      <c r="G132" s="87">
        <v>80</v>
      </c>
      <c r="H132" s="86">
        <v>47</v>
      </c>
      <c r="I132" s="87">
        <v>-138</v>
      </c>
      <c r="J132" s="86">
        <v>25</v>
      </c>
      <c r="K132" s="87">
        <v>12</v>
      </c>
      <c r="L132" s="86">
        <v>2</v>
      </c>
      <c r="M132" s="87">
        <v>0</v>
      </c>
      <c r="N132" s="89">
        <v>1</v>
      </c>
      <c r="O132" s="90">
        <v>-92</v>
      </c>
      <c r="P132" s="90">
        <v>126</v>
      </c>
      <c r="R132" s="8"/>
      <c r="S132" s="8"/>
    </row>
    <row r="133" spans="2:19" x14ac:dyDescent="0.25">
      <c r="B133" s="40" t="s">
        <v>24</v>
      </c>
      <c r="C133" s="91">
        <v>-3</v>
      </c>
      <c r="D133" s="92">
        <v>0</v>
      </c>
      <c r="E133" s="91">
        <v>-73</v>
      </c>
      <c r="F133" s="92">
        <v>24</v>
      </c>
      <c r="G133" s="91">
        <v>57</v>
      </c>
      <c r="H133" s="92">
        <v>23</v>
      </c>
      <c r="I133" s="91">
        <v>-138</v>
      </c>
      <c r="J133" s="92">
        <v>25</v>
      </c>
      <c r="K133" s="91">
        <v>3</v>
      </c>
      <c r="L133" s="92">
        <v>1</v>
      </c>
      <c r="M133" s="91">
        <v>0</v>
      </c>
      <c r="N133" s="94">
        <v>1</v>
      </c>
      <c r="O133" s="95">
        <v>-154</v>
      </c>
      <c r="P133" s="95">
        <v>74</v>
      </c>
      <c r="R133" s="8"/>
      <c r="S133" s="8"/>
    </row>
    <row r="134" spans="2:19" x14ac:dyDescent="0.25">
      <c r="B134" s="40" t="s">
        <v>25</v>
      </c>
      <c r="C134" s="96">
        <v>30</v>
      </c>
      <c r="D134" s="97">
        <v>27</v>
      </c>
      <c r="E134" s="96">
        <v>0</v>
      </c>
      <c r="F134" s="97">
        <v>0</v>
      </c>
      <c r="G134" s="96">
        <v>3</v>
      </c>
      <c r="H134" s="97">
        <v>-1</v>
      </c>
      <c r="I134" s="96">
        <v>0</v>
      </c>
      <c r="J134" s="97">
        <v>0</v>
      </c>
      <c r="K134" s="96">
        <v>0</v>
      </c>
      <c r="L134" s="97">
        <v>0</v>
      </c>
      <c r="M134" s="96">
        <v>0</v>
      </c>
      <c r="N134" s="99">
        <v>0</v>
      </c>
      <c r="O134" s="95">
        <v>33</v>
      </c>
      <c r="P134" s="95">
        <v>26</v>
      </c>
      <c r="R134" s="8"/>
      <c r="S134" s="8"/>
    </row>
    <row r="135" spans="2:19" x14ac:dyDescent="0.25">
      <c r="B135" s="40" t="s">
        <v>79</v>
      </c>
      <c r="C135" s="101">
        <v>0</v>
      </c>
      <c r="D135" s="102">
        <v>0</v>
      </c>
      <c r="E135" s="103">
        <v>0</v>
      </c>
      <c r="F135" s="102">
        <v>0</v>
      </c>
      <c r="G135" s="103">
        <v>20</v>
      </c>
      <c r="H135" s="102">
        <v>25</v>
      </c>
      <c r="I135" s="103">
        <v>0</v>
      </c>
      <c r="J135" s="102">
        <v>0</v>
      </c>
      <c r="K135" s="103">
        <v>9</v>
      </c>
      <c r="L135" s="102">
        <v>1</v>
      </c>
      <c r="M135" s="103">
        <v>0</v>
      </c>
      <c r="N135" s="104">
        <v>0</v>
      </c>
      <c r="O135" s="95">
        <v>29</v>
      </c>
      <c r="P135" s="95">
        <v>26</v>
      </c>
      <c r="R135" s="8"/>
      <c r="S135" s="8"/>
    </row>
    <row r="136" spans="2:19" x14ac:dyDescent="0.25">
      <c r="B136" s="32" t="s">
        <v>26</v>
      </c>
      <c r="C136" s="85">
        <v>8</v>
      </c>
      <c r="D136" s="86">
        <v>-18</v>
      </c>
      <c r="E136" s="87">
        <v>0</v>
      </c>
      <c r="F136" s="86">
        <v>0</v>
      </c>
      <c r="G136" s="87">
        <v>155</v>
      </c>
      <c r="H136" s="86">
        <v>84</v>
      </c>
      <c r="I136" s="87">
        <v>3</v>
      </c>
      <c r="J136" s="86">
        <v>0</v>
      </c>
      <c r="K136" s="87">
        <v>9</v>
      </c>
      <c r="L136" s="86">
        <v>-2</v>
      </c>
      <c r="M136" s="87">
        <v>0</v>
      </c>
      <c r="N136" s="89">
        <v>-1</v>
      </c>
      <c r="O136" s="90">
        <v>175</v>
      </c>
      <c r="P136" s="90">
        <v>63</v>
      </c>
      <c r="R136" s="8"/>
      <c r="S136" s="8"/>
    </row>
    <row r="137" spans="2:19" x14ac:dyDescent="0.25">
      <c r="B137" s="32" t="s">
        <v>29</v>
      </c>
      <c r="C137" s="85">
        <v>0</v>
      </c>
      <c r="D137" s="86">
        <v>0</v>
      </c>
      <c r="E137" s="87">
        <v>0</v>
      </c>
      <c r="F137" s="86">
        <v>0</v>
      </c>
      <c r="G137" s="87">
        <v>29</v>
      </c>
      <c r="H137" s="86">
        <v>17</v>
      </c>
      <c r="I137" s="87">
        <v>0</v>
      </c>
      <c r="J137" s="86">
        <v>0</v>
      </c>
      <c r="K137" s="87">
        <v>-1</v>
      </c>
      <c r="L137" s="86">
        <v>-1</v>
      </c>
      <c r="M137" s="87">
        <v>0</v>
      </c>
      <c r="N137" s="89">
        <v>0</v>
      </c>
      <c r="O137" s="90">
        <v>28</v>
      </c>
      <c r="P137" s="90">
        <v>16</v>
      </c>
      <c r="R137" s="8"/>
      <c r="S137" s="8"/>
    </row>
    <row r="138" spans="2:19" x14ac:dyDescent="0.25">
      <c r="B138" s="32" t="s">
        <v>76</v>
      </c>
      <c r="C138" s="85">
        <v>4</v>
      </c>
      <c r="D138" s="86">
        <v>3</v>
      </c>
      <c r="E138" s="87">
        <v>0</v>
      </c>
      <c r="F138" s="86">
        <v>-1</v>
      </c>
      <c r="G138" s="87">
        <v>-2</v>
      </c>
      <c r="H138" s="86">
        <v>-8</v>
      </c>
      <c r="I138" s="87">
        <v>-3</v>
      </c>
      <c r="J138" s="86">
        <v>0</v>
      </c>
      <c r="K138" s="87">
        <v>217</v>
      </c>
      <c r="L138" s="86">
        <v>-8</v>
      </c>
      <c r="M138" s="87">
        <v>-22</v>
      </c>
      <c r="N138" s="89">
        <v>-23</v>
      </c>
      <c r="O138" s="90">
        <v>194</v>
      </c>
      <c r="P138" s="90">
        <v>-37</v>
      </c>
      <c r="R138" s="8"/>
      <c r="S138" s="8"/>
    </row>
    <row r="139" spans="2:19" x14ac:dyDescent="0.25">
      <c r="B139" s="105" t="s">
        <v>50</v>
      </c>
      <c r="C139" s="106">
        <v>1615</v>
      </c>
      <c r="D139" s="106">
        <v>442</v>
      </c>
      <c r="E139" s="106">
        <v>1731</v>
      </c>
      <c r="F139" s="106">
        <v>1773</v>
      </c>
      <c r="G139" s="106">
        <v>727</v>
      </c>
      <c r="H139" s="106">
        <v>1054</v>
      </c>
      <c r="I139" s="106">
        <v>124</v>
      </c>
      <c r="J139" s="106">
        <v>912</v>
      </c>
      <c r="K139" s="106">
        <v>300</v>
      </c>
      <c r="L139" s="106">
        <v>41</v>
      </c>
      <c r="M139" s="106">
        <v>-11</v>
      </c>
      <c r="N139" s="112">
        <v>-23</v>
      </c>
      <c r="O139" s="107">
        <v>4486</v>
      </c>
      <c r="P139" s="108">
        <v>4199</v>
      </c>
      <c r="R139" s="8"/>
      <c r="S139" s="8"/>
    </row>
    <row r="140" spans="2:19" ht="15" customHeight="1" x14ac:dyDescent="0.25">
      <c r="B140" s="343"/>
      <c r="C140" s="344"/>
      <c r="D140" s="344"/>
      <c r="E140" s="344"/>
      <c r="F140" s="344"/>
      <c r="G140" s="344"/>
      <c r="H140" s="344"/>
      <c r="I140" s="344"/>
      <c r="J140" s="344"/>
      <c r="K140" s="344"/>
      <c r="L140" s="344"/>
      <c r="M140" s="344"/>
      <c r="N140" s="344"/>
      <c r="O140" s="344"/>
      <c r="P140" s="344"/>
    </row>
    <row r="141" spans="2:19" x14ac:dyDescent="0.25">
      <c r="B141" s="344"/>
      <c r="C141" s="344"/>
      <c r="D141" s="344"/>
      <c r="E141" s="344"/>
      <c r="F141" s="344"/>
      <c r="G141" s="344"/>
      <c r="H141" s="344"/>
      <c r="I141" s="344"/>
      <c r="J141" s="344"/>
      <c r="K141" s="344"/>
      <c r="L141" s="344"/>
      <c r="M141" s="344"/>
      <c r="N141" s="344"/>
      <c r="O141" s="344"/>
      <c r="P141" s="344"/>
    </row>
    <row r="142" spans="2:19" ht="17.25" x14ac:dyDescent="0.25">
      <c r="B142" s="81" t="s">
        <v>142</v>
      </c>
      <c r="C142" s="113"/>
      <c r="D142" s="113"/>
      <c r="E142" s="113"/>
      <c r="F142" s="113"/>
      <c r="G142" s="113"/>
      <c r="H142" s="113"/>
      <c r="I142" s="113"/>
      <c r="J142" s="113"/>
      <c r="K142" s="113"/>
      <c r="L142" s="5"/>
      <c r="M142" s="5"/>
      <c r="N142" s="5"/>
      <c r="O142" s="5"/>
      <c r="P142" s="5"/>
    </row>
    <row r="143" spans="2:19" x14ac:dyDescent="0.25">
      <c r="B143" s="5"/>
      <c r="C143" s="5"/>
      <c r="D143" s="5"/>
      <c r="E143" s="5"/>
      <c r="F143" s="5"/>
      <c r="G143" s="5"/>
      <c r="H143" s="5"/>
      <c r="I143" s="5"/>
      <c r="J143" s="5"/>
      <c r="K143" s="5"/>
      <c r="L143" s="5"/>
      <c r="M143" s="5"/>
      <c r="N143" s="5"/>
      <c r="O143" s="5"/>
      <c r="P143" s="5"/>
    </row>
    <row r="144" spans="2:19" ht="39.950000000000003" customHeight="1" x14ac:dyDescent="0.25">
      <c r="B144" s="5"/>
      <c r="C144" s="327" t="str">
        <f>+C121</f>
        <v>Conventional Generation &amp; Global Trading</v>
      </c>
      <c r="D144" s="326"/>
      <c r="E144" s="327" t="str">
        <f>+E121</f>
        <v xml:space="preserve">Infrastructure 
&amp; Networks </v>
      </c>
      <c r="F144" s="326"/>
      <c r="G144" s="327" t="str">
        <f>+G121</f>
        <v>EGP</v>
      </c>
      <c r="H144" s="326"/>
      <c r="I144" s="327" t="str">
        <f>+I121</f>
        <v xml:space="preserve">Retail </v>
      </c>
      <c r="J144" s="326"/>
      <c r="K144" s="347" t="str">
        <f>+K121</f>
        <v>Enel X</v>
      </c>
      <c r="L144" s="348"/>
      <c r="M144" s="347" t="str">
        <f>+M121</f>
        <v xml:space="preserve">Services 
&amp; Other </v>
      </c>
      <c r="N144" s="348"/>
      <c r="O144" s="345" t="s">
        <v>50</v>
      </c>
      <c r="P144" s="346"/>
    </row>
    <row r="145" spans="2:17" x14ac:dyDescent="0.25">
      <c r="B145" s="30"/>
      <c r="C145" s="31" t="str">
        <f>+C100</f>
        <v>Q1 2022</v>
      </c>
      <c r="D145" s="31" t="str">
        <f>+D100</f>
        <v>Q1 2021</v>
      </c>
      <c r="E145" s="31" t="str">
        <f t="shared" ref="E145:P145" si="10">+C145</f>
        <v>Q1 2022</v>
      </c>
      <c r="F145" s="31" t="str">
        <f t="shared" si="10"/>
        <v>Q1 2021</v>
      </c>
      <c r="G145" s="31" t="str">
        <f t="shared" si="10"/>
        <v>Q1 2022</v>
      </c>
      <c r="H145" s="31" t="str">
        <f t="shared" si="10"/>
        <v>Q1 2021</v>
      </c>
      <c r="I145" s="31" t="str">
        <f t="shared" si="10"/>
        <v>Q1 2022</v>
      </c>
      <c r="J145" s="31" t="str">
        <f t="shared" si="10"/>
        <v>Q1 2021</v>
      </c>
      <c r="K145" s="31" t="str">
        <f t="shared" si="10"/>
        <v>Q1 2022</v>
      </c>
      <c r="L145" s="31" t="str">
        <f t="shared" si="10"/>
        <v>Q1 2021</v>
      </c>
      <c r="M145" s="31" t="str">
        <f t="shared" si="10"/>
        <v>Q1 2022</v>
      </c>
      <c r="N145" s="31" t="str">
        <f t="shared" si="10"/>
        <v>Q1 2021</v>
      </c>
      <c r="O145" s="115" t="str">
        <f t="shared" si="10"/>
        <v>Q1 2022</v>
      </c>
      <c r="P145" s="115" t="str">
        <f t="shared" si="10"/>
        <v>Q1 2021</v>
      </c>
      <c r="Q145" s="222"/>
    </row>
    <row r="146" spans="2:17" x14ac:dyDescent="0.25">
      <c r="B146" s="32" t="s">
        <v>15</v>
      </c>
      <c r="C146" s="214">
        <v>991</v>
      </c>
      <c r="D146" s="215">
        <v>67</v>
      </c>
      <c r="E146" s="216">
        <v>526</v>
      </c>
      <c r="F146" s="215">
        <v>589</v>
      </c>
      <c r="G146" s="216">
        <v>-254</v>
      </c>
      <c r="H146" s="215">
        <v>261</v>
      </c>
      <c r="I146" s="216">
        <v>86</v>
      </c>
      <c r="J146" s="215">
        <v>536</v>
      </c>
      <c r="K146" s="216">
        <v>1</v>
      </c>
      <c r="L146" s="215">
        <v>13</v>
      </c>
      <c r="M146" s="216">
        <v>10</v>
      </c>
      <c r="N146" s="217">
        <v>-1</v>
      </c>
      <c r="O146" s="224">
        <v>1359</v>
      </c>
      <c r="P146" s="224">
        <v>1465</v>
      </c>
    </row>
    <row r="147" spans="2:17" x14ac:dyDescent="0.25">
      <c r="B147" s="32" t="s">
        <v>16</v>
      </c>
      <c r="C147" s="85">
        <v>340</v>
      </c>
      <c r="D147" s="86">
        <v>121</v>
      </c>
      <c r="E147" s="87">
        <v>210</v>
      </c>
      <c r="F147" s="86">
        <v>262</v>
      </c>
      <c r="G147" s="87">
        <v>80</v>
      </c>
      <c r="H147" s="86">
        <v>103</v>
      </c>
      <c r="I147" s="87">
        <v>-205</v>
      </c>
      <c r="J147" s="86">
        <v>53</v>
      </c>
      <c r="K147" s="87">
        <v>14</v>
      </c>
      <c r="L147" s="86">
        <v>11</v>
      </c>
      <c r="M147" s="87">
        <v>-15</v>
      </c>
      <c r="N147" s="89">
        <v>-14</v>
      </c>
      <c r="O147" s="122">
        <v>423</v>
      </c>
      <c r="P147" s="122">
        <v>536</v>
      </c>
    </row>
    <row r="148" spans="2:17" x14ac:dyDescent="0.25">
      <c r="B148" s="32" t="s">
        <v>17</v>
      </c>
      <c r="C148" s="85">
        <v>16</v>
      </c>
      <c r="D148" s="86">
        <v>7</v>
      </c>
      <c r="E148" s="85">
        <v>374</v>
      </c>
      <c r="F148" s="86">
        <v>226</v>
      </c>
      <c r="G148" s="85">
        <v>409</v>
      </c>
      <c r="H148" s="86">
        <v>342</v>
      </c>
      <c r="I148" s="85">
        <v>10</v>
      </c>
      <c r="J148" s="86">
        <v>10</v>
      </c>
      <c r="K148" s="85">
        <v>17</v>
      </c>
      <c r="L148" s="86">
        <v>8</v>
      </c>
      <c r="M148" s="85">
        <v>-19</v>
      </c>
      <c r="N148" s="86">
        <v>-17</v>
      </c>
      <c r="O148" s="122">
        <v>806</v>
      </c>
      <c r="P148" s="122">
        <v>576</v>
      </c>
    </row>
    <row r="149" spans="2:17" x14ac:dyDescent="0.25">
      <c r="B149" s="37" t="s">
        <v>18</v>
      </c>
      <c r="C149" s="91">
        <v>-2</v>
      </c>
      <c r="D149" s="92">
        <v>1</v>
      </c>
      <c r="E149" s="93">
        <v>-14</v>
      </c>
      <c r="F149" s="92">
        <v>-5</v>
      </c>
      <c r="G149" s="93">
        <v>4</v>
      </c>
      <c r="H149" s="92">
        <v>3</v>
      </c>
      <c r="I149" s="93">
        <v>-3</v>
      </c>
      <c r="J149" s="92">
        <v>-2</v>
      </c>
      <c r="K149" s="93">
        <v>1</v>
      </c>
      <c r="L149" s="92">
        <v>1</v>
      </c>
      <c r="M149" s="93">
        <v>-1</v>
      </c>
      <c r="N149" s="94">
        <v>-1</v>
      </c>
      <c r="O149" s="123">
        <v>-15</v>
      </c>
      <c r="P149" s="123">
        <v>-3</v>
      </c>
    </row>
    <row r="150" spans="2:17" x14ac:dyDescent="0.25">
      <c r="B150" s="40" t="s">
        <v>19</v>
      </c>
      <c r="C150" s="96">
        <v>23</v>
      </c>
      <c r="D150" s="97">
        <v>15</v>
      </c>
      <c r="E150" s="98">
        <v>233</v>
      </c>
      <c r="F150" s="97">
        <v>110</v>
      </c>
      <c r="G150" s="98">
        <v>80</v>
      </c>
      <c r="H150" s="97">
        <v>38</v>
      </c>
      <c r="I150" s="98">
        <v>-14</v>
      </c>
      <c r="J150" s="97">
        <v>-4</v>
      </c>
      <c r="K150" s="98">
        <v>2</v>
      </c>
      <c r="L150" s="97">
        <v>-1</v>
      </c>
      <c r="M150" s="98">
        <v>-4</v>
      </c>
      <c r="N150" s="99">
        <v>-7</v>
      </c>
      <c r="O150" s="123">
        <v>320</v>
      </c>
      <c r="P150" s="123">
        <v>151</v>
      </c>
    </row>
    <row r="151" spans="2:17" x14ac:dyDescent="0.25">
      <c r="B151" s="40" t="s">
        <v>20</v>
      </c>
      <c r="C151" s="96">
        <v>-34</v>
      </c>
      <c r="D151" s="97">
        <v>-32</v>
      </c>
      <c r="E151" s="98">
        <v>35</v>
      </c>
      <c r="F151" s="97">
        <v>22</v>
      </c>
      <c r="G151" s="98">
        <v>107</v>
      </c>
      <c r="H151" s="97">
        <v>119</v>
      </c>
      <c r="I151" s="98">
        <v>12</v>
      </c>
      <c r="J151" s="97">
        <v>3</v>
      </c>
      <c r="K151" s="98">
        <v>-2</v>
      </c>
      <c r="L151" s="97">
        <v>-2</v>
      </c>
      <c r="M151" s="98">
        <v>-13</v>
      </c>
      <c r="N151" s="99">
        <v>-9</v>
      </c>
      <c r="O151" s="123">
        <v>105</v>
      </c>
      <c r="P151" s="123">
        <v>100</v>
      </c>
    </row>
    <row r="152" spans="2:17" x14ac:dyDescent="0.25">
      <c r="B152" s="40" t="s">
        <v>21</v>
      </c>
      <c r="C152" s="96">
        <v>1</v>
      </c>
      <c r="D152" s="97">
        <v>1</v>
      </c>
      <c r="E152" s="98">
        <v>87</v>
      </c>
      <c r="F152" s="97">
        <v>71</v>
      </c>
      <c r="G152" s="98">
        <v>160</v>
      </c>
      <c r="H152" s="97">
        <v>130</v>
      </c>
      <c r="I152" s="98">
        <v>13</v>
      </c>
      <c r="J152" s="97">
        <v>9</v>
      </c>
      <c r="K152" s="98">
        <v>13</v>
      </c>
      <c r="L152" s="97">
        <v>7</v>
      </c>
      <c r="M152" s="98">
        <v>0</v>
      </c>
      <c r="N152" s="99">
        <v>0</v>
      </c>
      <c r="O152" s="123">
        <v>274</v>
      </c>
      <c r="P152" s="123">
        <v>218</v>
      </c>
    </row>
    <row r="153" spans="2:17" x14ac:dyDescent="0.25">
      <c r="B153" s="40" t="s">
        <v>22</v>
      </c>
      <c r="C153" s="96">
        <v>29</v>
      </c>
      <c r="D153" s="97">
        <v>23</v>
      </c>
      <c r="E153" s="98">
        <v>33</v>
      </c>
      <c r="F153" s="97">
        <v>28</v>
      </c>
      <c r="G153" s="98">
        <v>42</v>
      </c>
      <c r="H153" s="97">
        <v>28</v>
      </c>
      <c r="I153" s="98">
        <v>2</v>
      </c>
      <c r="J153" s="97">
        <v>4</v>
      </c>
      <c r="K153" s="98">
        <v>3</v>
      </c>
      <c r="L153" s="97">
        <v>3</v>
      </c>
      <c r="M153" s="98">
        <v>0</v>
      </c>
      <c r="N153" s="99">
        <v>0</v>
      </c>
      <c r="O153" s="123">
        <v>109</v>
      </c>
      <c r="P153" s="123">
        <v>86</v>
      </c>
    </row>
    <row r="154" spans="2:17" x14ac:dyDescent="0.25">
      <c r="B154" s="40" t="s">
        <v>76</v>
      </c>
      <c r="C154" s="101">
        <v>-1</v>
      </c>
      <c r="D154" s="102">
        <v>0</v>
      </c>
      <c r="E154" s="103">
        <v>0</v>
      </c>
      <c r="F154" s="102">
        <v>0</v>
      </c>
      <c r="G154" s="103">
        <v>16</v>
      </c>
      <c r="H154" s="102">
        <v>24</v>
      </c>
      <c r="I154" s="103">
        <v>0</v>
      </c>
      <c r="J154" s="102">
        <v>0</v>
      </c>
      <c r="K154" s="103">
        <v>0</v>
      </c>
      <c r="L154" s="102">
        <v>0</v>
      </c>
      <c r="M154" s="103">
        <v>-1</v>
      </c>
      <c r="N154" s="104">
        <v>0</v>
      </c>
      <c r="O154" s="123">
        <v>14</v>
      </c>
      <c r="P154" s="123">
        <v>24</v>
      </c>
    </row>
    <row r="155" spans="2:17" x14ac:dyDescent="0.25">
      <c r="B155" s="32" t="s">
        <v>77</v>
      </c>
      <c r="C155" s="85">
        <v>20</v>
      </c>
      <c r="D155" s="86">
        <v>23</v>
      </c>
      <c r="E155" s="85">
        <v>-94</v>
      </c>
      <c r="F155" s="86">
        <v>4</v>
      </c>
      <c r="G155" s="85">
        <v>67</v>
      </c>
      <c r="H155" s="86">
        <v>30</v>
      </c>
      <c r="I155" s="85">
        <v>-145</v>
      </c>
      <c r="J155" s="86">
        <v>24</v>
      </c>
      <c r="K155" s="85">
        <v>11</v>
      </c>
      <c r="L155" s="86">
        <v>1</v>
      </c>
      <c r="M155" s="85">
        <v>0</v>
      </c>
      <c r="N155" s="86">
        <v>1</v>
      </c>
      <c r="O155" s="122">
        <v>-141</v>
      </c>
      <c r="P155" s="122">
        <v>82</v>
      </c>
    </row>
    <row r="156" spans="2:17" x14ac:dyDescent="0.25">
      <c r="B156" s="37" t="s">
        <v>24</v>
      </c>
      <c r="C156" s="91">
        <v>-3</v>
      </c>
      <c r="D156" s="92">
        <v>0</v>
      </c>
      <c r="E156" s="91">
        <v>-94</v>
      </c>
      <c r="F156" s="92">
        <v>4</v>
      </c>
      <c r="G156" s="91">
        <v>52</v>
      </c>
      <c r="H156" s="92">
        <v>17</v>
      </c>
      <c r="I156" s="91">
        <v>-145</v>
      </c>
      <c r="J156" s="92">
        <v>24</v>
      </c>
      <c r="K156" s="91">
        <v>3</v>
      </c>
      <c r="L156" s="92">
        <v>1</v>
      </c>
      <c r="M156" s="91">
        <v>0</v>
      </c>
      <c r="N156" s="94">
        <v>1</v>
      </c>
      <c r="O156" s="123">
        <v>-187</v>
      </c>
      <c r="P156" s="123">
        <v>47</v>
      </c>
    </row>
    <row r="157" spans="2:17" x14ac:dyDescent="0.25">
      <c r="B157" s="40" t="s">
        <v>25</v>
      </c>
      <c r="C157" s="96">
        <v>23</v>
      </c>
      <c r="D157" s="97">
        <v>23</v>
      </c>
      <c r="E157" s="96">
        <v>0</v>
      </c>
      <c r="F157" s="97">
        <v>0</v>
      </c>
      <c r="G157" s="96">
        <v>2</v>
      </c>
      <c r="H157" s="97">
        <v>-4</v>
      </c>
      <c r="I157" s="96">
        <v>0</v>
      </c>
      <c r="J157" s="97">
        <v>0</v>
      </c>
      <c r="K157" s="96">
        <v>0</v>
      </c>
      <c r="L157" s="97">
        <v>0</v>
      </c>
      <c r="M157" s="96">
        <v>0</v>
      </c>
      <c r="N157" s="99">
        <v>0</v>
      </c>
      <c r="O157" s="123">
        <v>25</v>
      </c>
      <c r="P157" s="123">
        <v>19</v>
      </c>
    </row>
    <row r="158" spans="2:17" x14ac:dyDescent="0.25">
      <c r="B158" s="40" t="s">
        <v>76</v>
      </c>
      <c r="C158" s="103">
        <v>0</v>
      </c>
      <c r="D158" s="102">
        <v>0</v>
      </c>
      <c r="E158" s="103">
        <v>0</v>
      </c>
      <c r="F158" s="102">
        <v>0</v>
      </c>
      <c r="G158" s="103">
        <v>13</v>
      </c>
      <c r="H158" s="102">
        <v>17</v>
      </c>
      <c r="I158" s="103">
        <v>0</v>
      </c>
      <c r="J158" s="102">
        <v>0</v>
      </c>
      <c r="K158" s="103">
        <v>8</v>
      </c>
      <c r="L158" s="102">
        <v>0</v>
      </c>
      <c r="M158" s="103">
        <v>0</v>
      </c>
      <c r="N158" s="104">
        <v>0</v>
      </c>
      <c r="O158" s="123">
        <v>21</v>
      </c>
      <c r="P158" s="123">
        <v>17</v>
      </c>
    </row>
    <row r="159" spans="2:17" x14ac:dyDescent="0.25">
      <c r="B159" s="32" t="s">
        <v>26</v>
      </c>
      <c r="C159" s="85">
        <v>8</v>
      </c>
      <c r="D159" s="86">
        <v>-18</v>
      </c>
      <c r="E159" s="87">
        <v>0</v>
      </c>
      <c r="F159" s="86">
        <v>0</v>
      </c>
      <c r="G159" s="87">
        <v>68</v>
      </c>
      <c r="H159" s="86">
        <v>10</v>
      </c>
      <c r="I159" s="87">
        <v>2</v>
      </c>
      <c r="J159" s="86">
        <v>0</v>
      </c>
      <c r="K159" s="87">
        <v>-5</v>
      </c>
      <c r="L159" s="86">
        <v>-12</v>
      </c>
      <c r="M159" s="87">
        <v>-1</v>
      </c>
      <c r="N159" s="89">
        <v>-1</v>
      </c>
      <c r="O159" s="122">
        <v>72</v>
      </c>
      <c r="P159" s="122">
        <v>-21</v>
      </c>
    </row>
    <row r="160" spans="2:17" x14ac:dyDescent="0.25">
      <c r="B160" s="32" t="s">
        <v>29</v>
      </c>
      <c r="C160" s="85">
        <v>0</v>
      </c>
      <c r="D160" s="86">
        <v>0</v>
      </c>
      <c r="E160" s="87">
        <v>0</v>
      </c>
      <c r="F160" s="86">
        <v>0</v>
      </c>
      <c r="G160" s="87">
        <v>10</v>
      </c>
      <c r="H160" s="86">
        <v>6</v>
      </c>
      <c r="I160" s="87">
        <v>0</v>
      </c>
      <c r="J160" s="86">
        <v>0</v>
      </c>
      <c r="K160" s="87">
        <v>-2</v>
      </c>
      <c r="L160" s="86">
        <v>-2</v>
      </c>
      <c r="M160" s="87">
        <v>0</v>
      </c>
      <c r="N160" s="89">
        <v>0</v>
      </c>
      <c r="O160" s="122">
        <v>8</v>
      </c>
      <c r="P160" s="122">
        <v>4</v>
      </c>
    </row>
    <row r="161" spans="2:16" x14ac:dyDescent="0.25">
      <c r="B161" s="32" t="s">
        <v>76</v>
      </c>
      <c r="C161" s="85">
        <v>4</v>
      </c>
      <c r="D161" s="86">
        <v>2</v>
      </c>
      <c r="E161" s="87">
        <v>-2</v>
      </c>
      <c r="F161" s="86">
        <v>-1</v>
      </c>
      <c r="G161" s="87">
        <v>-8</v>
      </c>
      <c r="H161" s="86">
        <v>-10</v>
      </c>
      <c r="I161" s="87">
        <v>-3</v>
      </c>
      <c r="J161" s="86">
        <v>0</v>
      </c>
      <c r="K161" s="87">
        <v>214</v>
      </c>
      <c r="L161" s="86">
        <v>-18</v>
      </c>
      <c r="M161" s="87">
        <v>-53</v>
      </c>
      <c r="N161" s="89">
        <v>-49</v>
      </c>
      <c r="O161" s="122">
        <v>152</v>
      </c>
      <c r="P161" s="122">
        <v>-76</v>
      </c>
    </row>
    <row r="162" spans="2:16" x14ac:dyDescent="0.25">
      <c r="B162" s="105" t="s">
        <v>50</v>
      </c>
      <c r="C162" s="106">
        <v>1378</v>
      </c>
      <c r="D162" s="106">
        <v>202</v>
      </c>
      <c r="E162" s="106">
        <v>1013</v>
      </c>
      <c r="F162" s="106">
        <v>1079</v>
      </c>
      <c r="G162" s="106">
        <v>372</v>
      </c>
      <c r="H162" s="106">
        <v>742</v>
      </c>
      <c r="I162" s="106">
        <v>-255</v>
      </c>
      <c r="J162" s="106">
        <v>623</v>
      </c>
      <c r="K162" s="106">
        <v>250</v>
      </c>
      <c r="L162" s="106">
        <v>1</v>
      </c>
      <c r="M162" s="106">
        <v>-79</v>
      </c>
      <c r="N162" s="106">
        <v>-82</v>
      </c>
      <c r="O162" s="124">
        <v>2679</v>
      </c>
      <c r="P162" s="124">
        <v>2565</v>
      </c>
    </row>
    <row r="163" spans="2:16" x14ac:dyDescent="0.25">
      <c r="B163" s="341" t="s">
        <v>78</v>
      </c>
      <c r="C163" s="342"/>
      <c r="D163" s="342"/>
      <c r="E163" s="342"/>
      <c r="F163" s="342"/>
      <c r="G163" s="342"/>
      <c r="H163" s="342"/>
      <c r="I163" s="342"/>
      <c r="J163" s="342"/>
      <c r="K163" s="342"/>
      <c r="L163" s="342"/>
      <c r="M163" s="342"/>
      <c r="N163" s="342"/>
      <c r="O163" s="342"/>
      <c r="P163" s="342"/>
    </row>
    <row r="164" spans="2:16" x14ac:dyDescent="0.25">
      <c r="B164" s="342"/>
      <c r="C164" s="342"/>
      <c r="D164" s="342"/>
      <c r="E164" s="342"/>
      <c r="F164" s="342"/>
      <c r="G164" s="342"/>
      <c r="H164" s="342"/>
      <c r="I164" s="342"/>
      <c r="J164" s="342"/>
      <c r="K164" s="342"/>
      <c r="L164" s="342"/>
      <c r="M164" s="342"/>
      <c r="N164" s="342"/>
      <c r="O164" s="342"/>
      <c r="P164" s="342"/>
    </row>
    <row r="165" spans="2:16" x14ac:dyDescent="0.25">
      <c r="B165" s="363" t="s">
        <v>143</v>
      </c>
      <c r="C165" s="364"/>
      <c r="D165" s="364"/>
      <c r="E165" s="5"/>
      <c r="F165" s="5"/>
      <c r="G165" s="5"/>
      <c r="H165" s="5"/>
      <c r="I165" s="5"/>
      <c r="J165" s="5"/>
      <c r="K165" s="5"/>
      <c r="L165" s="5"/>
      <c r="M165" s="5"/>
      <c r="N165" s="5"/>
      <c r="O165" s="5"/>
      <c r="P165" s="5"/>
    </row>
    <row r="166" spans="2:16" x14ac:dyDescent="0.25">
      <c r="B166" s="5"/>
      <c r="C166" s="5"/>
      <c r="D166" s="5"/>
      <c r="E166" s="5"/>
      <c r="F166" s="5"/>
      <c r="G166" s="5"/>
      <c r="H166" s="5"/>
      <c r="I166" s="5"/>
      <c r="J166" s="5"/>
      <c r="K166" s="5"/>
      <c r="L166" s="5"/>
      <c r="M166" s="5"/>
      <c r="N166" s="5"/>
      <c r="O166" s="5"/>
      <c r="P166" s="5"/>
    </row>
    <row r="167" spans="2:16" ht="30.95" customHeight="1" x14ac:dyDescent="0.25">
      <c r="B167" s="125"/>
      <c r="C167" s="125"/>
      <c r="D167" s="125"/>
      <c r="E167" s="5"/>
      <c r="F167" s="126" t="str">
        <f>+CONCATENATE(C145," ","reported")</f>
        <v>Q1 2022 reported</v>
      </c>
      <c r="G167" s="126" t="str">
        <f>+CONCATENATE(D145," ","reported")</f>
        <v>Q1 2021 reported</v>
      </c>
      <c r="H167" s="126" t="s">
        <v>80</v>
      </c>
      <c r="I167" s="126" t="str">
        <f>+CONCATENATE(E145," ","ordinary")</f>
        <v>Q1 2022 ordinary</v>
      </c>
      <c r="J167" s="126" t="str">
        <f>+CONCATENATE(F145," ","ordinary")</f>
        <v>Q1 2021 ordinary</v>
      </c>
      <c r="K167" s="126" t="s">
        <v>80</v>
      </c>
      <c r="L167" s="5"/>
      <c r="M167" s="5"/>
      <c r="N167" s="5"/>
      <c r="O167" s="5"/>
      <c r="P167" s="5"/>
    </row>
    <row r="168" spans="2:16" x14ac:dyDescent="0.25">
      <c r="B168" s="127" t="s">
        <v>81</v>
      </c>
      <c r="C168" s="127"/>
      <c r="D168" s="127"/>
      <c r="E168" s="80"/>
      <c r="F168" s="209">
        <v>4446</v>
      </c>
      <c r="G168" s="212">
        <v>4131</v>
      </c>
      <c r="H168" s="210">
        <v>7.5999999999999998E-2</v>
      </c>
      <c r="I168" s="212">
        <v>4486</v>
      </c>
      <c r="J168" s="209">
        <v>4199</v>
      </c>
      <c r="K168" s="210">
        <v>6.8000000000000005E-2</v>
      </c>
      <c r="L168" s="5"/>
      <c r="M168" s="5"/>
      <c r="N168" s="5"/>
      <c r="O168" s="5"/>
      <c r="P168" s="5"/>
    </row>
    <row r="169" spans="2:16" x14ac:dyDescent="0.25">
      <c r="B169" s="128" t="s">
        <v>82</v>
      </c>
      <c r="C169" s="128"/>
      <c r="D169" s="128"/>
      <c r="E169" s="5"/>
      <c r="F169" s="211">
        <v>-1767</v>
      </c>
      <c r="G169" s="213">
        <v>-1566</v>
      </c>
      <c r="H169" s="211"/>
      <c r="I169" s="213">
        <v>-1765</v>
      </c>
      <c r="J169" s="211">
        <v>-1561</v>
      </c>
      <c r="K169" s="211"/>
      <c r="L169" s="129"/>
      <c r="M169" s="5"/>
      <c r="N169" s="5"/>
      <c r="O169" s="5"/>
      <c r="P169" s="5"/>
    </row>
    <row r="170" spans="2:16" x14ac:dyDescent="0.25">
      <c r="B170" s="127" t="s">
        <v>83</v>
      </c>
      <c r="C170" s="127"/>
      <c r="D170" s="127"/>
      <c r="E170" s="80"/>
      <c r="F170" s="209">
        <v>2679</v>
      </c>
      <c r="G170" s="212">
        <v>2565</v>
      </c>
      <c r="H170" s="210">
        <v>4.3999999999999997E-2</v>
      </c>
      <c r="I170" s="212">
        <v>2721</v>
      </c>
      <c r="J170" s="209">
        <v>2638</v>
      </c>
      <c r="K170" s="210">
        <v>3.1E-2</v>
      </c>
      <c r="L170" s="5"/>
      <c r="M170" s="5"/>
      <c r="N170" s="5"/>
      <c r="O170" s="5"/>
      <c r="P170" s="5"/>
    </row>
    <row r="171" spans="2:16" x14ac:dyDescent="0.25">
      <c r="B171" s="125" t="s">
        <v>84</v>
      </c>
      <c r="C171" s="125"/>
      <c r="D171" s="125"/>
      <c r="E171" s="5"/>
      <c r="F171" s="211">
        <v>-411</v>
      </c>
      <c r="G171" s="213">
        <v>-461</v>
      </c>
      <c r="H171" s="57"/>
      <c r="I171" s="213">
        <v>-429</v>
      </c>
      <c r="J171" s="211">
        <v>-461</v>
      </c>
      <c r="K171" s="57"/>
      <c r="L171" s="5"/>
      <c r="M171" s="5"/>
      <c r="N171" s="5"/>
      <c r="O171" s="5"/>
      <c r="P171" s="5"/>
    </row>
    <row r="172" spans="2:16" x14ac:dyDescent="0.25">
      <c r="B172" s="125" t="s">
        <v>85</v>
      </c>
      <c r="C172" s="125"/>
      <c r="D172" s="125"/>
      <c r="E172" s="5"/>
      <c r="F172" s="211">
        <v>43</v>
      </c>
      <c r="G172" s="213">
        <v>34</v>
      </c>
      <c r="H172" s="57"/>
      <c r="I172" s="213">
        <v>43</v>
      </c>
      <c r="J172" s="211">
        <v>31</v>
      </c>
      <c r="K172" s="57"/>
      <c r="L172" s="5"/>
      <c r="M172" s="5"/>
      <c r="N172" s="5"/>
      <c r="O172" s="5"/>
      <c r="P172" s="5"/>
    </row>
    <row r="173" spans="2:16" x14ac:dyDescent="0.25">
      <c r="B173" s="127" t="s">
        <v>86</v>
      </c>
      <c r="C173" s="127"/>
      <c r="D173" s="127"/>
      <c r="E173" s="80"/>
      <c r="F173" s="209">
        <v>2311</v>
      </c>
      <c r="G173" s="212">
        <v>2138</v>
      </c>
      <c r="H173" s="210">
        <v>8.1000000000000003E-2</v>
      </c>
      <c r="I173" s="212">
        <v>2335</v>
      </c>
      <c r="J173" s="209">
        <v>2208</v>
      </c>
      <c r="K173" s="210">
        <v>5.8000000000000003E-2</v>
      </c>
      <c r="L173" s="5"/>
      <c r="M173" s="5"/>
      <c r="N173" s="5"/>
      <c r="O173" s="5"/>
      <c r="P173" s="5"/>
    </row>
    <row r="174" spans="2:16" x14ac:dyDescent="0.25">
      <c r="B174" s="125" t="s">
        <v>87</v>
      </c>
      <c r="C174" s="125"/>
      <c r="D174" s="125"/>
      <c r="E174" s="5"/>
      <c r="F174" s="211">
        <v>-661</v>
      </c>
      <c r="G174" s="213">
        <v>-643</v>
      </c>
      <c r="H174" s="57"/>
      <c r="I174" s="213">
        <v>-668</v>
      </c>
      <c r="J174" s="211">
        <v>-666</v>
      </c>
      <c r="K174" s="57"/>
      <c r="L174" s="5"/>
      <c r="M174" s="5"/>
      <c r="N174" s="5"/>
      <c r="O174" s="5"/>
      <c r="P174" s="5"/>
    </row>
    <row r="175" spans="2:16" x14ac:dyDescent="0.25">
      <c r="B175" s="125" t="s">
        <v>88</v>
      </c>
      <c r="C175" s="125"/>
      <c r="D175" s="125"/>
      <c r="E175" s="5"/>
      <c r="F175" s="211">
        <v>1650</v>
      </c>
      <c r="G175" s="213">
        <v>1495</v>
      </c>
      <c r="H175" s="57"/>
      <c r="I175" s="213">
        <v>1667</v>
      </c>
      <c r="J175" s="211">
        <v>1542</v>
      </c>
      <c r="K175" s="57"/>
      <c r="L175" s="5"/>
      <c r="M175" s="5"/>
      <c r="N175" s="5"/>
      <c r="O175" s="5"/>
      <c r="P175" s="5"/>
    </row>
    <row r="176" spans="2:16" x14ac:dyDescent="0.25">
      <c r="B176" s="125" t="s">
        <v>89</v>
      </c>
      <c r="C176" s="125"/>
      <c r="D176" s="125"/>
      <c r="E176" s="5"/>
      <c r="F176" s="211">
        <v>-220</v>
      </c>
      <c r="G176" s="213">
        <v>-319</v>
      </c>
      <c r="H176" s="57"/>
      <c r="I176" s="213">
        <v>-224</v>
      </c>
      <c r="J176" s="211">
        <v>-328</v>
      </c>
      <c r="K176" s="57"/>
      <c r="L176" s="5"/>
      <c r="M176" s="5"/>
      <c r="N176" s="5"/>
      <c r="O176" s="5"/>
      <c r="P176" s="5"/>
    </row>
    <row r="177" spans="2:16" x14ac:dyDescent="0.25">
      <c r="B177" s="127" t="s">
        <v>90</v>
      </c>
      <c r="C177" s="127"/>
      <c r="D177" s="127"/>
      <c r="E177" s="80"/>
      <c r="F177" s="209">
        <v>1430</v>
      </c>
      <c r="G177" s="212">
        <v>1176</v>
      </c>
      <c r="H177" s="210">
        <v>0.216</v>
      </c>
      <c r="I177" s="212">
        <v>1443</v>
      </c>
      <c r="J177" s="209">
        <v>1214</v>
      </c>
      <c r="K177" s="210">
        <v>0.189</v>
      </c>
      <c r="L177" s="5"/>
      <c r="M177" s="5"/>
      <c r="N177" s="5"/>
      <c r="O177" s="5"/>
      <c r="P177" s="5"/>
    </row>
    <row r="178" spans="2:16" x14ac:dyDescent="0.25">
      <c r="B178" s="341" t="s">
        <v>78</v>
      </c>
      <c r="C178" s="342"/>
      <c r="D178" s="342"/>
      <c r="E178" s="342"/>
      <c r="F178" s="342"/>
      <c r="G178" s="342"/>
      <c r="H178" s="342"/>
      <c r="I178" s="342"/>
      <c r="J178" s="342"/>
      <c r="K178" s="342"/>
      <c r="L178" s="342"/>
      <c r="M178" s="342"/>
      <c r="N178" s="342"/>
      <c r="O178" s="342"/>
      <c r="P178" s="342"/>
    </row>
    <row r="179" spans="2:16" x14ac:dyDescent="0.25">
      <c r="B179" s="342"/>
      <c r="C179" s="342"/>
      <c r="D179" s="342"/>
      <c r="E179" s="342"/>
      <c r="F179" s="342"/>
      <c r="G179" s="342"/>
      <c r="H179" s="342"/>
      <c r="I179" s="342"/>
      <c r="J179" s="342"/>
      <c r="K179" s="342"/>
      <c r="L179" s="342"/>
      <c r="M179" s="342"/>
      <c r="N179" s="342"/>
      <c r="O179" s="342"/>
      <c r="P179" s="342"/>
    </row>
    <row r="180" spans="2:16" ht="15" customHeight="1" x14ac:dyDescent="0.25">
      <c r="B180" s="3" t="s">
        <v>91</v>
      </c>
      <c r="C180" s="5"/>
      <c r="D180" s="5"/>
      <c r="E180" s="5"/>
      <c r="F180" s="5"/>
      <c r="G180" s="5"/>
      <c r="H180" s="5"/>
      <c r="I180" s="5"/>
      <c r="J180" s="5"/>
      <c r="K180" s="5"/>
      <c r="L180" s="5"/>
      <c r="M180" s="5"/>
      <c r="N180" s="5"/>
      <c r="O180" s="5"/>
      <c r="P180" s="5"/>
    </row>
    <row r="181" spans="2:16" x14ac:dyDescent="0.25">
      <c r="B181" s="5"/>
      <c r="C181" s="5"/>
      <c r="D181" s="5"/>
      <c r="E181" s="5"/>
      <c r="F181" s="5"/>
      <c r="G181" s="5"/>
      <c r="H181" s="5"/>
      <c r="I181" s="5"/>
      <c r="J181" s="5"/>
      <c r="K181" s="5"/>
      <c r="L181" s="5"/>
      <c r="M181" s="5"/>
      <c r="N181" s="5"/>
      <c r="O181" s="5"/>
      <c r="P181" s="5"/>
    </row>
    <row r="182" spans="2:16" x14ac:dyDescent="0.25">
      <c r="B182" s="130">
        <v>0</v>
      </c>
      <c r="C182" s="196" t="s">
        <v>215</v>
      </c>
      <c r="D182" s="197" t="s">
        <v>182</v>
      </c>
      <c r="E182" s="208" t="s">
        <v>80</v>
      </c>
      <c r="F182" s="5"/>
      <c r="G182" s="5"/>
      <c r="H182" s="5"/>
      <c r="I182" s="5"/>
      <c r="J182" s="5"/>
      <c r="K182" s="5"/>
      <c r="L182" s="5"/>
      <c r="M182" s="5"/>
      <c r="N182" s="5"/>
      <c r="O182" s="5"/>
      <c r="P182" s="5"/>
    </row>
    <row r="183" spans="2:16" x14ac:dyDescent="0.25">
      <c r="B183" s="32" t="s">
        <v>248</v>
      </c>
      <c r="C183" s="240">
        <v>217</v>
      </c>
      <c r="D183" s="241">
        <v>223</v>
      </c>
      <c r="E183" s="206">
        <v>-2.7E-2</v>
      </c>
      <c r="F183" s="5"/>
      <c r="G183" s="5"/>
      <c r="H183" s="5"/>
      <c r="I183" s="5"/>
      <c r="J183" s="5"/>
      <c r="K183" s="5"/>
      <c r="L183" s="5"/>
      <c r="M183" s="5"/>
      <c r="N183" s="5"/>
      <c r="O183" s="5"/>
      <c r="P183" s="5"/>
    </row>
    <row r="184" spans="2:16" x14ac:dyDescent="0.25">
      <c r="B184" s="32" t="s">
        <v>249</v>
      </c>
      <c r="C184" s="242">
        <v>354</v>
      </c>
      <c r="D184" s="242">
        <v>310</v>
      </c>
      <c r="E184" s="304">
        <v>0.14199999999999999</v>
      </c>
      <c r="F184" s="5"/>
      <c r="G184" s="5"/>
      <c r="H184" s="5"/>
      <c r="I184" s="5"/>
      <c r="J184" s="5"/>
      <c r="K184" s="5"/>
      <c r="L184" s="5"/>
      <c r="M184" s="5"/>
      <c r="N184" s="5"/>
      <c r="O184" s="5"/>
      <c r="P184" s="5"/>
    </row>
    <row r="185" spans="2:16" x14ac:dyDescent="0.25">
      <c r="B185" s="32" t="s">
        <v>250</v>
      </c>
      <c r="C185" s="243">
        <v>712</v>
      </c>
      <c r="D185" s="242">
        <v>655</v>
      </c>
      <c r="E185" s="304">
        <v>8.6999999999999994E-2</v>
      </c>
      <c r="F185" s="5"/>
      <c r="G185" s="5"/>
      <c r="H185" s="5"/>
      <c r="I185" s="5"/>
      <c r="J185" s="5"/>
      <c r="K185" s="5"/>
      <c r="L185" s="5"/>
      <c r="M185" s="5"/>
      <c r="N185" s="5"/>
      <c r="O185" s="5"/>
      <c r="P185" s="5"/>
    </row>
    <row r="186" spans="2:16" x14ac:dyDescent="0.25">
      <c r="B186" s="32" t="s">
        <v>251</v>
      </c>
      <c r="C186" s="243">
        <v>375</v>
      </c>
      <c r="D186" s="242">
        <v>285</v>
      </c>
      <c r="E186" s="304">
        <v>0.316</v>
      </c>
      <c r="F186" s="5"/>
      <c r="G186" s="5"/>
      <c r="H186" s="5"/>
      <c r="I186" s="5"/>
      <c r="J186" s="5"/>
      <c r="K186" s="5"/>
      <c r="L186" s="5"/>
      <c r="M186" s="5"/>
      <c r="N186" s="5"/>
      <c r="O186" s="5"/>
      <c r="P186" s="5"/>
    </row>
    <row r="187" spans="2:16" x14ac:dyDescent="0.25">
      <c r="B187" s="32" t="s">
        <v>74</v>
      </c>
      <c r="C187" s="243">
        <v>49</v>
      </c>
      <c r="D187" s="242">
        <v>40</v>
      </c>
      <c r="E187" s="305">
        <v>0.22500000000000001</v>
      </c>
      <c r="F187" s="5"/>
      <c r="G187" s="5"/>
      <c r="H187" s="5"/>
      <c r="I187" s="5"/>
      <c r="J187" s="5"/>
      <c r="K187" s="5"/>
      <c r="L187" s="5"/>
      <c r="M187" s="5"/>
      <c r="N187" s="5"/>
      <c r="O187" s="5"/>
      <c r="P187" s="5"/>
    </row>
    <row r="188" spans="2:16" x14ac:dyDescent="0.25">
      <c r="B188" s="32" t="s">
        <v>252</v>
      </c>
      <c r="C188" s="244">
        <v>60</v>
      </c>
      <c r="D188" s="245">
        <v>53</v>
      </c>
      <c r="E188" s="306">
        <v>0.13200000000000001</v>
      </c>
      <c r="F188" s="5"/>
      <c r="G188" s="5"/>
      <c r="H188" s="5"/>
      <c r="I188" s="5"/>
      <c r="J188" s="5"/>
      <c r="K188" s="5"/>
      <c r="L188" s="5"/>
      <c r="M188" s="5"/>
      <c r="N188" s="5"/>
      <c r="O188" s="5"/>
      <c r="P188" s="5"/>
    </row>
    <row r="189" spans="2:16" x14ac:dyDescent="0.25">
      <c r="B189" s="131" t="s">
        <v>50</v>
      </c>
      <c r="C189" s="246">
        <v>1767</v>
      </c>
      <c r="D189" s="246">
        <v>1566</v>
      </c>
      <c r="E189" s="307">
        <v>0.128</v>
      </c>
      <c r="F189" s="5"/>
      <c r="G189" s="5"/>
      <c r="H189" s="5"/>
      <c r="I189" s="5"/>
      <c r="J189" s="5"/>
      <c r="K189" s="5"/>
      <c r="L189" s="5"/>
      <c r="M189" s="5"/>
      <c r="N189" s="5"/>
      <c r="O189" s="5"/>
      <c r="P189" s="5"/>
    </row>
    <row r="190" spans="2:16" x14ac:dyDescent="0.25">
      <c r="B190" s="5"/>
      <c r="C190" s="5"/>
      <c r="D190" s="5"/>
      <c r="E190" s="5"/>
      <c r="F190" s="5"/>
      <c r="G190" s="5"/>
      <c r="H190" s="5"/>
      <c r="I190" s="5"/>
      <c r="J190" s="5"/>
      <c r="K190" s="5"/>
      <c r="L190" s="5"/>
      <c r="M190" s="5"/>
      <c r="N190" s="5"/>
      <c r="O190" s="5"/>
      <c r="P190" s="5"/>
    </row>
    <row r="191" spans="2:16" hidden="1" x14ac:dyDescent="0.25">
      <c r="B191" s="5"/>
      <c r="C191" s="5"/>
      <c r="D191" s="5"/>
      <c r="E191" s="5"/>
      <c r="F191" s="5"/>
      <c r="G191" s="5"/>
      <c r="H191" s="5"/>
      <c r="I191" s="5"/>
      <c r="J191" s="5"/>
      <c r="K191" s="5"/>
      <c r="L191" s="5"/>
      <c r="M191" s="5"/>
      <c r="N191" s="5"/>
      <c r="O191" s="5"/>
      <c r="P191" s="5"/>
    </row>
    <row r="192" spans="2:16" ht="15" hidden="1" customHeight="1" x14ac:dyDescent="0.25">
      <c r="B192" s="5"/>
      <c r="C192" s="5"/>
      <c r="D192" s="5"/>
      <c r="E192" s="5"/>
      <c r="F192" s="5"/>
      <c r="G192" s="5"/>
      <c r="H192" s="5"/>
      <c r="I192" s="5"/>
      <c r="J192" s="5"/>
      <c r="K192" s="5"/>
      <c r="L192" s="5"/>
      <c r="M192" s="5"/>
      <c r="N192" s="5"/>
      <c r="O192" s="5"/>
      <c r="P192" s="5"/>
    </row>
    <row r="193" spans="2:16" hidden="1" x14ac:dyDescent="0.25">
      <c r="B193" s="5"/>
      <c r="C193" s="5"/>
      <c r="D193" s="5"/>
      <c r="E193" s="5"/>
      <c r="F193" s="5"/>
      <c r="G193" s="5"/>
      <c r="H193" s="5"/>
      <c r="I193" s="5"/>
      <c r="J193" s="5"/>
      <c r="K193" s="5"/>
      <c r="L193" s="5"/>
      <c r="M193" s="5"/>
      <c r="N193" s="5"/>
      <c r="O193" s="5"/>
      <c r="P193" s="5"/>
    </row>
    <row r="194" spans="2:16" hidden="1" x14ac:dyDescent="0.25">
      <c r="B194" s="5"/>
      <c r="C194" s="5"/>
      <c r="D194" s="5"/>
      <c r="E194" s="5"/>
      <c r="F194" s="5"/>
      <c r="G194" s="5"/>
      <c r="H194" s="5"/>
      <c r="I194" s="5"/>
      <c r="J194" s="5"/>
      <c r="K194" s="5"/>
      <c r="L194" s="5"/>
      <c r="M194" s="5"/>
      <c r="N194" s="5"/>
      <c r="O194" s="5"/>
      <c r="P194" s="5"/>
    </row>
    <row r="195" spans="2:16" hidden="1" x14ac:dyDescent="0.25">
      <c r="B195" s="5"/>
      <c r="C195" s="5"/>
      <c r="D195" s="5"/>
      <c r="E195" s="5"/>
      <c r="F195" s="5"/>
      <c r="G195" s="5"/>
      <c r="H195" s="5"/>
      <c r="I195" s="5"/>
      <c r="J195" s="5"/>
      <c r="K195" s="5"/>
      <c r="L195" s="5"/>
      <c r="M195" s="5"/>
      <c r="N195" s="5"/>
      <c r="O195" s="5"/>
      <c r="P195" s="5"/>
    </row>
    <row r="196" spans="2:16" hidden="1" x14ac:dyDescent="0.25">
      <c r="B196" s="5"/>
      <c r="C196" s="5"/>
      <c r="D196" s="5"/>
      <c r="E196" s="5"/>
      <c r="F196" s="5"/>
      <c r="G196" s="5"/>
      <c r="H196" s="5"/>
      <c r="I196" s="5"/>
      <c r="J196" s="5"/>
      <c r="K196" s="5"/>
      <c r="L196" s="5"/>
      <c r="M196" s="5"/>
      <c r="N196" s="5"/>
      <c r="O196" s="5"/>
      <c r="P196" s="5"/>
    </row>
    <row r="197" spans="2:16" hidden="1" x14ac:dyDescent="0.25">
      <c r="B197" s="5"/>
      <c r="C197" s="5"/>
      <c r="D197" s="5"/>
      <c r="E197" s="5"/>
      <c r="F197" s="5"/>
      <c r="G197" s="5"/>
      <c r="H197" s="5"/>
      <c r="I197" s="5"/>
      <c r="J197" s="5"/>
      <c r="K197" s="5"/>
      <c r="L197" s="5"/>
      <c r="M197" s="5"/>
      <c r="N197" s="5"/>
      <c r="O197" s="5"/>
      <c r="P197" s="5"/>
    </row>
    <row r="198" spans="2:16" hidden="1" x14ac:dyDescent="0.25">
      <c r="B198" s="5"/>
      <c r="C198" s="5"/>
      <c r="D198" s="5"/>
      <c r="E198" s="5"/>
      <c r="F198" s="5"/>
      <c r="G198" s="5"/>
      <c r="H198" s="5"/>
      <c r="I198" s="5"/>
      <c r="J198" s="5"/>
      <c r="K198" s="5"/>
      <c r="L198" s="5"/>
      <c r="M198" s="5"/>
      <c r="N198" s="5"/>
      <c r="O198" s="5"/>
      <c r="P198" s="5"/>
    </row>
    <row r="199" spans="2:16" hidden="1" x14ac:dyDescent="0.25">
      <c r="B199" s="5"/>
      <c r="C199" s="5"/>
      <c r="D199" s="5"/>
      <c r="E199" s="5"/>
      <c r="F199" s="5"/>
      <c r="G199" s="5"/>
      <c r="H199" s="5"/>
      <c r="I199" s="5"/>
      <c r="J199" s="5"/>
      <c r="K199" s="5"/>
      <c r="L199" s="5"/>
      <c r="M199" s="5"/>
      <c r="N199" s="5"/>
      <c r="O199" s="5"/>
      <c r="P199" s="5"/>
    </row>
    <row r="200" spans="2:16" hidden="1" x14ac:dyDescent="0.25">
      <c r="B200" s="5"/>
      <c r="C200" s="5"/>
      <c r="D200" s="5"/>
      <c r="E200" s="5"/>
      <c r="F200" s="5"/>
      <c r="G200" s="5"/>
      <c r="H200" s="5"/>
      <c r="I200" s="5"/>
      <c r="J200" s="5"/>
      <c r="K200" s="5"/>
      <c r="L200" s="5"/>
      <c r="M200" s="5"/>
      <c r="N200" s="5"/>
      <c r="O200" s="5"/>
      <c r="P200" s="5"/>
    </row>
    <row r="201" spans="2:16" hidden="1" x14ac:dyDescent="0.25">
      <c r="B201" s="5"/>
      <c r="C201" s="5"/>
      <c r="D201" s="5"/>
      <c r="E201" s="5"/>
      <c r="F201" s="5"/>
      <c r="G201" s="5"/>
      <c r="H201" s="5"/>
      <c r="I201" s="5"/>
      <c r="J201" s="5"/>
      <c r="K201" s="5"/>
      <c r="L201" s="5"/>
      <c r="M201" s="5"/>
      <c r="N201" s="5"/>
      <c r="O201" s="5"/>
      <c r="P201" s="5"/>
    </row>
    <row r="202" spans="2:16" hidden="1" x14ac:dyDescent="0.25">
      <c r="B202" s="5"/>
      <c r="C202" s="5"/>
      <c r="D202" s="5"/>
      <c r="E202" s="5"/>
      <c r="F202" s="5"/>
      <c r="G202" s="5"/>
      <c r="H202" s="5"/>
      <c r="I202" s="5"/>
      <c r="J202" s="5"/>
      <c r="K202" s="133"/>
      <c r="L202" s="133"/>
      <c r="M202" s="133"/>
      <c r="N202" s="133"/>
      <c r="O202" s="133"/>
      <c r="P202" s="5"/>
    </row>
    <row r="203" spans="2:16" hidden="1" x14ac:dyDescent="0.25">
      <c r="B203" s="5"/>
      <c r="C203" s="5"/>
      <c r="D203" s="5"/>
      <c r="E203" s="5"/>
      <c r="F203" s="5"/>
      <c r="G203" s="5"/>
      <c r="H203" s="5"/>
      <c r="I203" s="5"/>
      <c r="J203" s="5"/>
      <c r="K203" s="133"/>
      <c r="L203" s="133"/>
      <c r="M203" s="133"/>
      <c r="N203" s="133"/>
      <c r="O203" s="133"/>
      <c r="P203" s="5"/>
    </row>
    <row r="204" spans="2:16" hidden="1" x14ac:dyDescent="0.25">
      <c r="B204" s="5"/>
      <c r="C204" s="5"/>
      <c r="D204" s="5"/>
      <c r="E204" s="5"/>
      <c r="F204" s="5"/>
      <c r="G204" s="5"/>
      <c r="H204" s="5"/>
      <c r="I204" s="5"/>
      <c r="J204" s="5"/>
      <c r="K204" s="133"/>
      <c r="L204" s="133"/>
      <c r="M204" s="133"/>
      <c r="N204" s="133"/>
      <c r="O204" s="133"/>
      <c r="P204" s="5"/>
    </row>
    <row r="205" spans="2:16" hidden="1" x14ac:dyDescent="0.25">
      <c r="B205" s="5"/>
      <c r="C205" s="5"/>
      <c r="D205" s="5"/>
      <c r="E205" s="5"/>
      <c r="F205" s="5"/>
      <c r="G205" s="5"/>
      <c r="H205" s="5"/>
      <c r="I205" s="5"/>
      <c r="J205" s="5"/>
      <c r="K205" s="133"/>
      <c r="L205" s="133"/>
      <c r="M205" s="133"/>
      <c r="N205" s="133"/>
      <c r="O205" s="133"/>
      <c r="P205" s="5"/>
    </row>
    <row r="206" spans="2:16" hidden="1" x14ac:dyDescent="0.25">
      <c r="B206" s="5"/>
      <c r="C206" s="5"/>
      <c r="D206" s="5"/>
      <c r="E206" s="5"/>
      <c r="F206" s="5"/>
      <c r="G206" s="5"/>
      <c r="H206" s="5"/>
      <c r="I206" s="5"/>
      <c r="J206" s="5"/>
      <c r="K206" s="133"/>
      <c r="L206" s="133"/>
      <c r="M206" s="133"/>
      <c r="N206" s="133"/>
      <c r="O206" s="133"/>
      <c r="P206" s="5"/>
    </row>
    <row r="207" spans="2:16" hidden="1" x14ac:dyDescent="0.25">
      <c r="B207" s="5"/>
      <c r="C207" s="5"/>
      <c r="D207" s="5"/>
      <c r="E207" s="5"/>
      <c r="F207" s="5"/>
      <c r="G207" s="5"/>
      <c r="H207" s="5"/>
      <c r="I207" s="5"/>
      <c r="J207" s="5"/>
      <c r="K207" s="5"/>
      <c r="L207" s="5"/>
      <c r="M207" s="5"/>
      <c r="N207" s="5"/>
      <c r="O207" s="5"/>
      <c r="P207" s="5"/>
    </row>
    <row r="208" spans="2:16" hidden="1" x14ac:dyDescent="0.25">
      <c r="B208" s="5"/>
      <c r="C208" s="5"/>
      <c r="D208" s="5"/>
      <c r="E208" s="5"/>
      <c r="F208" s="5"/>
      <c r="G208" s="5"/>
      <c r="H208" s="5"/>
      <c r="I208" s="5"/>
      <c r="J208" s="5"/>
      <c r="K208" s="5"/>
      <c r="L208" s="5"/>
      <c r="M208" s="5"/>
      <c r="N208" s="5"/>
      <c r="O208" s="5"/>
      <c r="P208" s="5"/>
    </row>
    <row r="209" spans="2:16" hidden="1" x14ac:dyDescent="0.25">
      <c r="B209" s="3"/>
      <c r="C209" s="5"/>
      <c r="D209" s="5"/>
      <c r="E209" s="5"/>
      <c r="F209" s="5"/>
      <c r="G209" s="5"/>
      <c r="H209" s="5"/>
      <c r="I209" s="5"/>
      <c r="J209" s="5"/>
      <c r="K209" s="5"/>
      <c r="L209" s="5"/>
      <c r="M209" s="5"/>
      <c r="N209" s="5"/>
      <c r="O209" s="5"/>
      <c r="P209" s="5"/>
    </row>
    <row r="210" spans="2:16" hidden="1" x14ac:dyDescent="0.25">
      <c r="B210" s="5"/>
      <c r="C210" s="5"/>
      <c r="D210" s="5"/>
      <c r="E210" s="5"/>
      <c r="F210" s="5"/>
      <c r="G210" s="5"/>
      <c r="H210" s="5"/>
      <c r="I210" s="5"/>
      <c r="J210" s="5"/>
      <c r="K210" s="5"/>
      <c r="L210" s="5"/>
      <c r="M210" s="5"/>
      <c r="N210" s="5"/>
      <c r="O210" s="5"/>
      <c r="P210" s="5"/>
    </row>
    <row r="211" spans="2:16" ht="57.75" hidden="1" customHeight="1" x14ac:dyDescent="0.25">
      <c r="B211" s="3"/>
      <c r="C211" s="3"/>
      <c r="D211" s="3"/>
      <c r="E211" s="3"/>
      <c r="F211" s="3"/>
      <c r="G211" s="3"/>
      <c r="H211" s="3"/>
      <c r="I211" s="3"/>
      <c r="J211" s="3"/>
      <c r="K211" s="5"/>
      <c r="L211" s="5"/>
      <c r="M211" s="5"/>
      <c r="N211" s="5"/>
      <c r="O211" s="5"/>
      <c r="P211" s="5"/>
    </row>
    <row r="212" spans="2:16" hidden="1" x14ac:dyDescent="0.25">
      <c r="B212" s="3"/>
      <c r="C212" s="3"/>
      <c r="D212" s="3"/>
      <c r="E212" s="3"/>
      <c r="F212" s="3"/>
      <c r="G212" s="3"/>
      <c r="H212" s="3"/>
      <c r="I212" s="3"/>
      <c r="J212" s="3"/>
      <c r="K212" s="5"/>
      <c r="L212" s="5"/>
      <c r="M212" s="5"/>
      <c r="N212" s="5"/>
      <c r="O212" s="5"/>
      <c r="P212" s="5"/>
    </row>
    <row r="213" spans="2:16" hidden="1" x14ac:dyDescent="0.25">
      <c r="B213" s="3"/>
      <c r="C213" s="3"/>
      <c r="D213" s="3"/>
      <c r="E213" s="3"/>
      <c r="F213" s="3"/>
      <c r="G213" s="3"/>
      <c r="H213" s="3"/>
      <c r="I213" s="3"/>
      <c r="J213" s="3"/>
      <c r="K213" s="5"/>
      <c r="L213" s="5"/>
      <c r="M213" s="5"/>
      <c r="N213" s="5"/>
      <c r="O213" s="5"/>
      <c r="P213" s="5"/>
    </row>
    <row r="214" spans="2:16" hidden="1" x14ac:dyDescent="0.25">
      <c r="B214" s="3"/>
      <c r="C214" s="3"/>
      <c r="D214" s="3"/>
      <c r="E214" s="3"/>
      <c r="F214" s="3"/>
      <c r="G214" s="3"/>
      <c r="H214" s="3"/>
      <c r="I214" s="3"/>
      <c r="J214" s="3"/>
      <c r="K214" s="5"/>
      <c r="L214" s="5"/>
      <c r="M214" s="5"/>
      <c r="N214" s="5"/>
      <c r="O214" s="5"/>
      <c r="P214" s="5"/>
    </row>
    <row r="215" spans="2:16" hidden="1" x14ac:dyDescent="0.25">
      <c r="B215" s="3"/>
      <c r="C215" s="3"/>
      <c r="D215" s="3"/>
      <c r="E215" s="3"/>
      <c r="F215" s="3"/>
      <c r="G215" s="3"/>
      <c r="H215" s="3"/>
      <c r="I215" s="3"/>
      <c r="J215" s="3"/>
      <c r="K215" s="5"/>
      <c r="L215" s="5"/>
      <c r="M215" s="5"/>
      <c r="N215" s="5"/>
      <c r="O215" s="5"/>
      <c r="P215" s="5"/>
    </row>
    <row r="216" spans="2:16" hidden="1" x14ac:dyDescent="0.25">
      <c r="B216" s="3"/>
      <c r="C216" s="3"/>
      <c r="D216" s="3"/>
      <c r="E216" s="3"/>
      <c r="F216" s="3"/>
      <c r="G216" s="3"/>
      <c r="H216" s="3"/>
      <c r="I216" s="3"/>
      <c r="J216" s="3"/>
      <c r="K216" s="5"/>
      <c r="L216" s="5"/>
      <c r="M216" s="5"/>
      <c r="N216" s="5"/>
      <c r="O216" s="5"/>
      <c r="P216" s="5"/>
    </row>
    <row r="217" spans="2:16" hidden="1" x14ac:dyDescent="0.25">
      <c r="B217" s="3"/>
      <c r="C217" s="3"/>
      <c r="D217" s="3"/>
      <c r="E217" s="3"/>
      <c r="F217" s="3"/>
      <c r="G217" s="3"/>
      <c r="H217" s="3"/>
      <c r="I217" s="3"/>
      <c r="J217" s="3"/>
      <c r="K217" s="5"/>
      <c r="L217" s="5"/>
      <c r="M217" s="5"/>
      <c r="N217" s="5"/>
      <c r="O217" s="5"/>
      <c r="P217" s="5"/>
    </row>
    <row r="218" spans="2:16" ht="57.75" hidden="1" customHeight="1" x14ac:dyDescent="0.25">
      <c r="B218" s="3"/>
      <c r="C218" s="3"/>
      <c r="D218" s="3"/>
      <c r="E218" s="3"/>
      <c r="F218" s="3"/>
      <c r="G218" s="3"/>
      <c r="H218" s="3"/>
      <c r="I218" s="3"/>
      <c r="J218" s="3"/>
      <c r="K218" s="5"/>
      <c r="L218" s="5"/>
      <c r="M218" s="5"/>
      <c r="N218" s="5"/>
      <c r="O218" s="5"/>
      <c r="P218" s="5"/>
    </row>
    <row r="219" spans="2:16" hidden="1" x14ac:dyDescent="0.25">
      <c r="B219" s="3"/>
      <c r="C219" s="3"/>
      <c r="D219" s="3"/>
      <c r="E219" s="3"/>
      <c r="F219" s="3"/>
      <c r="G219" s="3"/>
      <c r="H219" s="3"/>
      <c r="I219" s="3"/>
      <c r="J219" s="3"/>
      <c r="K219" s="133"/>
      <c r="L219" s="133"/>
      <c r="M219" s="133"/>
      <c r="N219" s="5"/>
      <c r="O219" s="5"/>
      <c r="P219" s="5"/>
    </row>
    <row r="220" spans="2:16" hidden="1" x14ac:dyDescent="0.25">
      <c r="B220" s="3"/>
      <c r="C220" s="3"/>
      <c r="D220" s="3"/>
      <c r="E220" s="3"/>
      <c r="F220" s="3"/>
      <c r="G220" s="3"/>
      <c r="H220" s="3"/>
      <c r="I220" s="3"/>
      <c r="J220" s="3"/>
      <c r="K220" s="133"/>
      <c r="L220" s="133"/>
      <c r="M220" s="133"/>
      <c r="N220" s="5"/>
      <c r="O220" s="5"/>
      <c r="P220" s="5"/>
    </row>
    <row r="221" spans="2:16" hidden="1" x14ac:dyDescent="0.25">
      <c r="B221" s="3"/>
      <c r="C221" s="3"/>
      <c r="D221" s="3"/>
      <c r="E221" s="3"/>
      <c r="F221" s="3"/>
      <c r="G221" s="3"/>
      <c r="H221" s="3"/>
      <c r="I221" s="3"/>
      <c r="J221" s="3"/>
      <c r="K221" s="133"/>
      <c r="L221" s="133"/>
      <c r="M221" s="133"/>
      <c r="N221" s="5"/>
      <c r="O221" s="5"/>
      <c r="P221" s="5"/>
    </row>
    <row r="222" spans="2:16" hidden="1" x14ac:dyDescent="0.25">
      <c r="B222" s="3"/>
      <c r="C222" s="3"/>
      <c r="D222" s="3"/>
      <c r="E222" s="3"/>
      <c r="F222" s="3"/>
      <c r="G222" s="3"/>
      <c r="H222" s="3"/>
      <c r="I222" s="3"/>
      <c r="J222" s="3"/>
      <c r="K222" s="133"/>
      <c r="L222" s="133"/>
      <c r="M222" s="133"/>
      <c r="N222" s="5"/>
      <c r="O222" s="5"/>
      <c r="P222" s="5"/>
    </row>
    <row r="223" spans="2:16" hidden="1" x14ac:dyDescent="0.25">
      <c r="B223" s="3"/>
      <c r="C223" s="3"/>
      <c r="D223" s="3"/>
      <c r="E223" s="3"/>
      <c r="F223" s="3"/>
      <c r="G223" s="3"/>
      <c r="H223" s="3"/>
      <c r="I223" s="3"/>
      <c r="J223" s="3"/>
      <c r="K223" s="133"/>
      <c r="L223" s="133"/>
      <c r="M223" s="133"/>
      <c r="N223" s="5"/>
      <c r="O223" s="5"/>
      <c r="P223" s="5"/>
    </row>
    <row r="224" spans="2:16" hidden="1" x14ac:dyDescent="0.25">
      <c r="B224" s="3"/>
      <c r="C224" s="3"/>
      <c r="D224" s="3"/>
      <c r="E224" s="3"/>
      <c r="F224" s="3"/>
      <c r="G224" s="3"/>
      <c r="H224" s="3"/>
      <c r="I224" s="3"/>
      <c r="J224" s="3"/>
      <c r="K224" s="5"/>
      <c r="L224" s="5"/>
      <c r="M224" s="5"/>
      <c r="N224" s="5"/>
      <c r="O224" s="5"/>
      <c r="P224" s="5"/>
    </row>
    <row r="225" spans="2:16" x14ac:dyDescent="0.25">
      <c r="B225" s="5"/>
      <c r="C225" s="5"/>
      <c r="D225" s="5"/>
      <c r="E225" s="5"/>
      <c r="F225" s="5"/>
      <c r="G225" s="5"/>
      <c r="H225" s="5"/>
      <c r="I225" s="5"/>
      <c r="J225" s="5"/>
      <c r="K225" s="5"/>
      <c r="L225" s="5"/>
      <c r="M225" s="5"/>
      <c r="N225" s="5"/>
      <c r="O225" s="5"/>
      <c r="P225" s="5"/>
    </row>
    <row r="226" spans="2:16" x14ac:dyDescent="0.25">
      <c r="B226" s="134" t="s">
        <v>92</v>
      </c>
      <c r="C226" s="5"/>
      <c r="D226" s="5"/>
      <c r="E226" s="5"/>
      <c r="F226" s="5"/>
      <c r="G226" s="5"/>
      <c r="H226" s="5"/>
      <c r="I226" s="5"/>
      <c r="J226" s="5"/>
      <c r="K226" s="5"/>
      <c r="L226" s="5"/>
      <c r="M226" s="5"/>
      <c r="N226" s="5"/>
      <c r="O226" s="5"/>
      <c r="P226" s="5"/>
    </row>
    <row r="227" spans="2:16" x14ac:dyDescent="0.25">
      <c r="B227" s="5"/>
      <c r="C227" s="5"/>
      <c r="D227" s="5"/>
      <c r="E227" s="5"/>
      <c r="F227" s="5"/>
      <c r="G227" s="5"/>
      <c r="H227" s="5"/>
      <c r="I227" s="5"/>
      <c r="J227" s="5"/>
      <c r="K227" s="5"/>
      <c r="L227" s="5"/>
      <c r="M227" s="5"/>
      <c r="N227" s="5"/>
      <c r="O227" s="5"/>
      <c r="P227" s="5"/>
    </row>
    <row r="228" spans="2:16" ht="59.25" customHeight="1" x14ac:dyDescent="0.25">
      <c r="B228" s="135" t="s">
        <v>253</v>
      </c>
      <c r="C228" s="136" t="s">
        <v>254</v>
      </c>
      <c r="D228" s="136" t="s">
        <v>255</v>
      </c>
      <c r="E228" s="136" t="s">
        <v>256</v>
      </c>
      <c r="F228" s="136" t="s">
        <v>44</v>
      </c>
      <c r="G228" s="136" t="s">
        <v>45</v>
      </c>
      <c r="H228" s="136" t="s">
        <v>46</v>
      </c>
      <c r="I228" s="136" t="s">
        <v>26</v>
      </c>
      <c r="J228" s="136" t="s">
        <v>257</v>
      </c>
      <c r="K228" s="136" t="s">
        <v>258</v>
      </c>
      <c r="L228" s="136" t="s">
        <v>50</v>
      </c>
      <c r="M228" s="5"/>
      <c r="N228" s="5"/>
      <c r="O228" s="5"/>
      <c r="P228" s="5"/>
    </row>
    <row r="229" spans="2:16" x14ac:dyDescent="0.25">
      <c r="B229" s="137" t="s">
        <v>259</v>
      </c>
      <c r="C229" s="138">
        <v>4.4400000000000004</v>
      </c>
      <c r="D229" s="138">
        <v>35.619999999999997</v>
      </c>
      <c r="E229" s="247" t="s">
        <v>97</v>
      </c>
      <c r="F229" s="247" t="s">
        <v>97</v>
      </c>
      <c r="G229" s="138">
        <v>0.02</v>
      </c>
      <c r="H229" s="138">
        <v>4.79</v>
      </c>
      <c r="I229" s="247" t="s">
        <v>97</v>
      </c>
      <c r="J229" s="138">
        <v>0.02</v>
      </c>
      <c r="K229" s="247">
        <v>0.01</v>
      </c>
      <c r="L229" s="138">
        <v>44.9</v>
      </c>
      <c r="M229" s="5"/>
      <c r="N229" s="5"/>
      <c r="O229" s="5"/>
      <c r="P229" s="5"/>
    </row>
    <row r="230" spans="2:16" x14ac:dyDescent="0.25">
      <c r="B230" s="137" t="s">
        <v>260</v>
      </c>
      <c r="C230" s="138">
        <v>1.71</v>
      </c>
      <c r="D230" s="247" t="s">
        <v>97</v>
      </c>
      <c r="E230" s="138">
        <v>0.28999999999999998</v>
      </c>
      <c r="F230" s="138">
        <v>3.74</v>
      </c>
      <c r="G230" s="138">
        <v>4.1900000000000004</v>
      </c>
      <c r="H230" s="138">
        <v>2.68</v>
      </c>
      <c r="I230" s="138">
        <v>0.31</v>
      </c>
      <c r="J230" s="138">
        <v>0.38</v>
      </c>
      <c r="K230" s="138">
        <v>0.37</v>
      </c>
      <c r="L230" s="138">
        <v>13.67</v>
      </c>
      <c r="M230" s="5"/>
      <c r="N230" s="5"/>
      <c r="O230" s="5"/>
      <c r="P230" s="5"/>
    </row>
    <row r="231" spans="2:16" x14ac:dyDescent="0.25">
      <c r="B231" s="137" t="s">
        <v>261</v>
      </c>
      <c r="C231" s="247" t="s">
        <v>97</v>
      </c>
      <c r="D231" s="247" t="s">
        <v>97</v>
      </c>
      <c r="E231" s="247" t="s">
        <v>97</v>
      </c>
      <c r="F231" s="247" t="s">
        <v>97</v>
      </c>
      <c r="G231" s="247" t="s">
        <v>97</v>
      </c>
      <c r="H231" s="247" t="s">
        <v>97</v>
      </c>
      <c r="I231" s="138">
        <v>0.5</v>
      </c>
      <c r="J231" s="247" t="s">
        <v>97</v>
      </c>
      <c r="K231" s="247" t="s">
        <v>97</v>
      </c>
      <c r="L231" s="138">
        <v>0.5</v>
      </c>
      <c r="M231" s="5"/>
      <c r="N231" s="5"/>
      <c r="O231" s="5"/>
      <c r="P231" s="5"/>
    </row>
    <row r="232" spans="2:16" x14ac:dyDescent="0.25">
      <c r="B232" s="137" t="s">
        <v>262</v>
      </c>
      <c r="C232" s="247" t="s">
        <v>97</v>
      </c>
      <c r="D232" s="247" t="s">
        <v>97</v>
      </c>
      <c r="E232" s="247" t="s">
        <v>97</v>
      </c>
      <c r="F232" s="138">
        <v>0.51</v>
      </c>
      <c r="G232" s="138">
        <v>1.02</v>
      </c>
      <c r="H232" s="138">
        <v>0.47</v>
      </c>
      <c r="I232" s="138">
        <v>0.64</v>
      </c>
      <c r="J232" s="138">
        <v>7.0000000000000007E-2</v>
      </c>
      <c r="K232" s="138">
        <v>0.02</v>
      </c>
      <c r="L232" s="138">
        <v>2.73</v>
      </c>
      <c r="M232" s="5"/>
      <c r="N232" s="5"/>
      <c r="O232" s="5"/>
      <c r="P232" s="5"/>
    </row>
    <row r="233" spans="2:16" x14ac:dyDescent="0.25">
      <c r="B233" s="137" t="s">
        <v>263</v>
      </c>
      <c r="C233" s="138">
        <v>0.92</v>
      </c>
      <c r="D233" s="138">
        <v>0.38</v>
      </c>
      <c r="E233" s="138" t="s">
        <v>97</v>
      </c>
      <c r="F233" s="138">
        <v>0.44</v>
      </c>
      <c r="G233" s="138">
        <v>0.62</v>
      </c>
      <c r="H233" s="138">
        <v>0.7</v>
      </c>
      <c r="I233" s="247">
        <v>0.14000000000000001</v>
      </c>
      <c r="J233" s="247">
        <v>0.31</v>
      </c>
      <c r="K233" s="138">
        <v>0.16</v>
      </c>
      <c r="L233" s="138">
        <v>3.67</v>
      </c>
      <c r="M233" s="5"/>
      <c r="N233" s="5"/>
      <c r="O233" s="5"/>
      <c r="P233" s="5"/>
    </row>
    <row r="234" spans="2:16" x14ac:dyDescent="0.25">
      <c r="B234" s="137" t="s">
        <v>264</v>
      </c>
      <c r="C234" s="247" t="s">
        <v>97</v>
      </c>
      <c r="D234" s="138">
        <v>4.5</v>
      </c>
      <c r="E234" s="247" t="s">
        <v>97</v>
      </c>
      <c r="F234" s="247" t="s">
        <v>97</v>
      </c>
      <c r="G234" s="138">
        <v>3.82</v>
      </c>
      <c r="H234" s="138" t="s">
        <v>97</v>
      </c>
      <c r="I234" s="138">
        <v>2.31</v>
      </c>
      <c r="J234" s="247" t="s">
        <v>97</v>
      </c>
      <c r="K234" s="247" t="s">
        <v>97</v>
      </c>
      <c r="L234" s="138">
        <v>10.63</v>
      </c>
      <c r="M234" s="5"/>
      <c r="N234" s="5"/>
      <c r="O234" s="5"/>
      <c r="P234" s="5"/>
    </row>
    <row r="235" spans="2:16" x14ac:dyDescent="0.25">
      <c r="B235" s="139" t="s">
        <v>265</v>
      </c>
      <c r="C235" s="140">
        <v>7.07</v>
      </c>
      <c r="D235" s="140">
        <v>40.5</v>
      </c>
      <c r="E235" s="140">
        <v>0.28999999999999998</v>
      </c>
      <c r="F235" s="140">
        <v>4.6900000000000004</v>
      </c>
      <c r="G235" s="140">
        <v>9.67</v>
      </c>
      <c r="H235" s="140">
        <v>8.64</v>
      </c>
      <c r="I235" s="140">
        <v>3.9</v>
      </c>
      <c r="J235" s="140">
        <v>0.78</v>
      </c>
      <c r="K235" s="140">
        <v>0.56000000000000005</v>
      </c>
      <c r="L235" s="140">
        <v>76.099999999999994</v>
      </c>
      <c r="M235" s="5"/>
      <c r="N235" s="5"/>
      <c r="O235" s="5"/>
      <c r="P235" s="5"/>
    </row>
    <row r="236" spans="2:16" x14ac:dyDescent="0.25">
      <c r="B236" s="137" t="s">
        <v>266</v>
      </c>
      <c r="C236" s="138" t="s">
        <v>97</v>
      </c>
      <c r="D236" s="138">
        <v>-1.1499999999999999</v>
      </c>
      <c r="E236" s="138">
        <v>-0.43</v>
      </c>
      <c r="F236" s="138">
        <v>-0.34</v>
      </c>
      <c r="G236" s="138">
        <v>-0.59</v>
      </c>
      <c r="H236" s="138">
        <v>-0.98</v>
      </c>
      <c r="I236" s="247" t="s">
        <v>97</v>
      </c>
      <c r="J236" s="247" t="s">
        <v>97</v>
      </c>
      <c r="K236" s="138">
        <v>-0.06</v>
      </c>
      <c r="L236" s="138">
        <v>-3.55</v>
      </c>
      <c r="M236" s="5"/>
      <c r="N236" s="5"/>
      <c r="O236" s="5"/>
      <c r="P236" s="5"/>
    </row>
    <row r="237" spans="2:16" x14ac:dyDescent="0.25">
      <c r="B237" s="137" t="s">
        <v>267</v>
      </c>
      <c r="C237" s="247" t="s">
        <v>97</v>
      </c>
      <c r="D237" s="247" t="s">
        <v>97</v>
      </c>
      <c r="E237" s="247" t="s">
        <v>97</v>
      </c>
      <c r="F237" s="247" t="s">
        <v>97</v>
      </c>
      <c r="G237" s="138">
        <v>-1.04</v>
      </c>
      <c r="H237" s="247" t="s">
        <v>97</v>
      </c>
      <c r="I237" s="247" t="s">
        <v>97</v>
      </c>
      <c r="J237" s="247" t="s">
        <v>97</v>
      </c>
      <c r="K237" s="247" t="s">
        <v>97</v>
      </c>
      <c r="L237" s="138">
        <v>-1.04</v>
      </c>
      <c r="M237" s="5"/>
      <c r="N237" s="5"/>
      <c r="O237" s="5"/>
      <c r="P237" s="5"/>
    </row>
    <row r="238" spans="2:16" ht="30" x14ac:dyDescent="0.25">
      <c r="B238" s="137" t="s">
        <v>268</v>
      </c>
      <c r="C238" s="138">
        <v>-0.72</v>
      </c>
      <c r="D238" s="138">
        <v>-0.28999999999999998</v>
      </c>
      <c r="E238" s="247" t="s">
        <v>97</v>
      </c>
      <c r="F238" s="138">
        <v>-1.92</v>
      </c>
      <c r="G238" s="138">
        <v>-2.5</v>
      </c>
      <c r="H238" s="138">
        <v>-0.19</v>
      </c>
      <c r="I238" s="138">
        <v>-0.3</v>
      </c>
      <c r="J238" s="247" t="s">
        <v>97</v>
      </c>
      <c r="K238" s="138">
        <v>-0.01</v>
      </c>
      <c r="L238" s="138">
        <v>-5.93</v>
      </c>
      <c r="M238" s="5"/>
      <c r="N238" s="5"/>
      <c r="O238" s="5"/>
      <c r="P238" s="5"/>
    </row>
    <row r="239" spans="2:16" x14ac:dyDescent="0.25">
      <c r="B239" s="137" t="s">
        <v>269</v>
      </c>
      <c r="C239" s="138">
        <v>-2.41</v>
      </c>
      <c r="D239" s="138">
        <v>-0.15</v>
      </c>
      <c r="E239" s="138">
        <v>-0.18</v>
      </c>
      <c r="F239" s="138">
        <v>-0.4</v>
      </c>
      <c r="G239" s="138">
        <v>-0.56999999999999995</v>
      </c>
      <c r="H239" s="138">
        <v>-1.92</v>
      </c>
      <c r="I239" s="138">
        <v>-0.15</v>
      </c>
      <c r="J239" s="138">
        <v>-0.49</v>
      </c>
      <c r="K239" s="138">
        <v>-0.18</v>
      </c>
      <c r="L239" s="138">
        <v>-6.45</v>
      </c>
      <c r="M239" s="5"/>
      <c r="N239" s="5"/>
      <c r="O239" s="5"/>
      <c r="P239" s="5"/>
    </row>
    <row r="240" spans="2:16" x14ac:dyDescent="0.25">
      <c r="B240" s="139" t="s">
        <v>270</v>
      </c>
      <c r="C240" s="140">
        <v>3.94</v>
      </c>
      <c r="D240" s="140">
        <v>38.909999999999997</v>
      </c>
      <c r="E240" s="140">
        <v>-0.32</v>
      </c>
      <c r="F240" s="140">
        <v>2.0299999999999998</v>
      </c>
      <c r="G240" s="140">
        <v>4.97</v>
      </c>
      <c r="H240" s="140">
        <v>5.55</v>
      </c>
      <c r="I240" s="140">
        <v>3.45</v>
      </c>
      <c r="J240" s="140">
        <v>0.28999999999999998</v>
      </c>
      <c r="K240" s="140">
        <v>0.31</v>
      </c>
      <c r="L240" s="140">
        <v>59.13</v>
      </c>
      <c r="M240" s="5"/>
      <c r="N240" s="5"/>
      <c r="O240" s="5"/>
      <c r="P240" s="5"/>
    </row>
    <row r="241" spans="2:16" x14ac:dyDescent="0.25">
      <c r="B241" s="137" t="s">
        <v>271</v>
      </c>
      <c r="C241" s="138">
        <v>15.72</v>
      </c>
      <c r="D241" s="138">
        <v>-33.19</v>
      </c>
      <c r="E241" s="138">
        <v>-3.17</v>
      </c>
      <c r="F241" s="138">
        <v>11.33</v>
      </c>
      <c r="G241" s="138">
        <v>3.95</v>
      </c>
      <c r="H241" s="138">
        <v>4.3600000000000003</v>
      </c>
      <c r="I241" s="138">
        <v>0.71</v>
      </c>
      <c r="J241" s="138">
        <v>0.18</v>
      </c>
      <c r="K241" s="138">
        <v>0.11</v>
      </c>
      <c r="L241" s="247" t="s">
        <v>97</v>
      </c>
      <c r="M241" s="5"/>
      <c r="N241" s="5"/>
      <c r="O241" s="5"/>
      <c r="P241" s="5"/>
    </row>
    <row r="242" spans="2:16" x14ac:dyDescent="0.25">
      <c r="B242" s="139" t="s">
        <v>272</v>
      </c>
      <c r="C242" s="140">
        <v>19.66</v>
      </c>
      <c r="D242" s="140">
        <v>5.72</v>
      </c>
      <c r="E242" s="140">
        <v>-3.49</v>
      </c>
      <c r="F242" s="140">
        <v>13.36</v>
      </c>
      <c r="G242" s="140">
        <v>8.92</v>
      </c>
      <c r="H242" s="140">
        <v>9.91</v>
      </c>
      <c r="I242" s="140">
        <v>4.16</v>
      </c>
      <c r="J242" s="140">
        <v>0.47</v>
      </c>
      <c r="K242" s="140">
        <v>0.42</v>
      </c>
      <c r="L242" s="140">
        <v>59.13</v>
      </c>
      <c r="M242" s="5"/>
      <c r="N242" s="5"/>
      <c r="O242" s="5"/>
      <c r="P242" s="5"/>
    </row>
    <row r="243" spans="2:16" x14ac:dyDescent="0.25">
      <c r="B243" s="5"/>
      <c r="C243" s="5"/>
      <c r="D243" s="5"/>
      <c r="E243" s="5"/>
      <c r="F243" s="5"/>
      <c r="G243" s="5"/>
      <c r="H243" s="5"/>
      <c r="I243" s="5"/>
      <c r="J243" s="5"/>
      <c r="K243" s="5"/>
      <c r="L243" s="5"/>
      <c r="M243" s="5"/>
      <c r="N243" s="5"/>
      <c r="O243" s="5"/>
      <c r="P243" s="5"/>
    </row>
    <row r="244" spans="2:16" x14ac:dyDescent="0.25">
      <c r="B244" s="5"/>
      <c r="C244" s="5"/>
      <c r="D244" s="5"/>
      <c r="E244" s="5"/>
      <c r="F244" s="5"/>
      <c r="G244" s="5"/>
      <c r="H244" s="5"/>
      <c r="I244" s="5"/>
      <c r="J244" s="5"/>
      <c r="K244" s="5"/>
      <c r="L244" s="5"/>
      <c r="M244" s="5"/>
      <c r="N244" s="5"/>
      <c r="O244" s="5"/>
      <c r="P244" s="5"/>
    </row>
    <row r="245" spans="2:16" x14ac:dyDescent="0.25">
      <c r="B245" s="5"/>
      <c r="C245" s="5"/>
      <c r="D245" s="5"/>
      <c r="E245" s="5"/>
      <c r="F245" s="5"/>
      <c r="G245" s="5"/>
      <c r="H245" s="5"/>
      <c r="I245" s="5"/>
      <c r="J245" s="5"/>
      <c r="K245" s="5"/>
      <c r="L245" s="5"/>
      <c r="M245" s="5"/>
      <c r="N245" s="5"/>
      <c r="O245" s="5"/>
      <c r="P245" s="5"/>
    </row>
    <row r="246" spans="2:16" x14ac:dyDescent="0.25">
      <c r="B246" s="5"/>
      <c r="C246" s="5"/>
      <c r="D246" s="5"/>
      <c r="E246" s="5"/>
      <c r="F246" s="5"/>
      <c r="G246" s="5"/>
      <c r="H246" s="5"/>
      <c r="I246" s="5"/>
      <c r="J246" s="5"/>
      <c r="K246" s="5"/>
      <c r="L246" s="5"/>
      <c r="M246" s="5"/>
      <c r="N246" s="5"/>
      <c r="O246" s="5"/>
      <c r="P246" s="5"/>
    </row>
    <row r="247" spans="2:16" x14ac:dyDescent="0.25">
      <c r="B247" s="5"/>
      <c r="C247" s="5"/>
      <c r="D247" s="5"/>
      <c r="E247" s="5"/>
      <c r="F247" s="5"/>
      <c r="G247" s="5"/>
      <c r="H247" s="5"/>
      <c r="I247" s="5"/>
      <c r="J247" s="5"/>
      <c r="K247" s="5"/>
      <c r="L247" s="5"/>
      <c r="M247" s="5"/>
      <c r="N247" s="5"/>
      <c r="O247" s="5"/>
      <c r="P247" s="5"/>
    </row>
  </sheetData>
  <mergeCells count="57">
    <mergeCell ref="B72:P73"/>
    <mergeCell ref="B165:D165"/>
    <mergeCell ref="O99:P99"/>
    <mergeCell ref="C144:D144"/>
    <mergeCell ref="E144:F144"/>
    <mergeCell ref="G144:H144"/>
    <mergeCell ref="I144:J144"/>
    <mergeCell ref="K144:L144"/>
    <mergeCell ref="M144:N144"/>
    <mergeCell ref="O144:P144"/>
    <mergeCell ref="C99:D99"/>
    <mergeCell ref="E99:F99"/>
    <mergeCell ref="G99:H99"/>
    <mergeCell ref="I99:J99"/>
    <mergeCell ref="G76:H76"/>
    <mergeCell ref="I76:J76"/>
    <mergeCell ref="K76:L76"/>
    <mergeCell ref="M76:N76"/>
    <mergeCell ref="B178:P179"/>
    <mergeCell ref="M30:N30"/>
    <mergeCell ref="O30:P30"/>
    <mergeCell ref="M53:N53"/>
    <mergeCell ref="O53:P53"/>
    <mergeCell ref="C53:D53"/>
    <mergeCell ref="E53:F53"/>
    <mergeCell ref="G53:H53"/>
    <mergeCell ref="I53:J53"/>
    <mergeCell ref="K53:L53"/>
    <mergeCell ref="C30:D30"/>
    <mergeCell ref="E30:F30"/>
    <mergeCell ref="G30:H30"/>
    <mergeCell ref="I30:J30"/>
    <mergeCell ref="K30:L30"/>
    <mergeCell ref="B49:P50"/>
    <mergeCell ref="S4:T4"/>
    <mergeCell ref="C18:D18"/>
    <mergeCell ref="B3:R4"/>
    <mergeCell ref="E18:F18"/>
    <mergeCell ref="G18:H18"/>
    <mergeCell ref="C9:E9"/>
    <mergeCell ref="C17:H17"/>
    <mergeCell ref="C76:D76"/>
    <mergeCell ref="B163:P164"/>
    <mergeCell ref="B95:P96"/>
    <mergeCell ref="B118:P119"/>
    <mergeCell ref="B140:P141"/>
    <mergeCell ref="O121:P121"/>
    <mergeCell ref="E121:F121"/>
    <mergeCell ref="G121:H121"/>
    <mergeCell ref="I121:J121"/>
    <mergeCell ref="K121:L121"/>
    <mergeCell ref="M121:N121"/>
    <mergeCell ref="M99:N99"/>
    <mergeCell ref="C121:D121"/>
    <mergeCell ref="K99:L99"/>
    <mergeCell ref="O76:P76"/>
    <mergeCell ref="E76:F76"/>
  </mergeCells>
  <pageMargins left="0.7" right="0.7" top="0.75" bottom="0.75" header="0.3" footer="0.3"/>
  <pageSetup paperSize="9"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8"/>
  <sheetViews>
    <sheetView showGridLines="0" workbookViewId="0"/>
  </sheetViews>
  <sheetFormatPr defaultColWidth="9.140625" defaultRowHeight="15" x14ac:dyDescent="0.25"/>
  <cols>
    <col min="2" max="2" width="24.42578125" bestFit="1" customWidth="1"/>
    <col min="3" max="5" width="10.42578125" customWidth="1"/>
  </cols>
  <sheetData>
    <row r="3" spans="2:12" x14ac:dyDescent="0.25">
      <c r="B3" s="321" t="s">
        <v>123</v>
      </c>
      <c r="C3" s="321"/>
      <c r="D3" s="321"/>
      <c r="E3" s="321"/>
      <c r="F3" s="6"/>
      <c r="G3" s="6"/>
      <c r="H3" s="6"/>
      <c r="I3" s="6"/>
      <c r="J3" s="6"/>
      <c r="K3" s="6"/>
      <c r="L3" s="6"/>
    </row>
    <row r="4" spans="2:12" ht="15.75" thickBot="1" x14ac:dyDescent="0.3">
      <c r="B4" s="322"/>
      <c r="C4" s="322"/>
      <c r="D4" s="322"/>
      <c r="E4" s="322"/>
      <c r="F4" s="323" t="s">
        <v>11</v>
      </c>
      <c r="G4" s="324"/>
      <c r="H4" s="6"/>
      <c r="I4" s="6"/>
      <c r="J4" s="6"/>
      <c r="K4" s="6"/>
      <c r="L4" s="6"/>
    </row>
    <row r="6" spans="2:12" x14ac:dyDescent="0.25">
      <c r="B6" s="3" t="s">
        <v>93</v>
      </c>
      <c r="C6" s="5"/>
      <c r="D6" s="5"/>
      <c r="E6" s="5"/>
      <c r="F6" s="5"/>
    </row>
    <row r="7" spans="2:12" x14ac:dyDescent="0.25">
      <c r="B7" s="5"/>
      <c r="C7" s="5"/>
      <c r="D7" s="5"/>
      <c r="E7" s="5"/>
      <c r="F7" s="5"/>
    </row>
    <row r="8" spans="2:12" x14ac:dyDescent="0.25">
      <c r="B8" s="130">
        <v>0</v>
      </c>
      <c r="C8" s="196" t="s">
        <v>215</v>
      </c>
      <c r="D8" s="197" t="s">
        <v>273</v>
      </c>
      <c r="E8" s="208" t="s">
        <v>80</v>
      </c>
      <c r="F8" s="5"/>
    </row>
    <row r="9" spans="2:12" x14ac:dyDescent="0.25">
      <c r="B9" s="32" t="s">
        <v>248</v>
      </c>
      <c r="C9" s="198">
        <v>7802</v>
      </c>
      <c r="D9" s="204">
        <v>7847</v>
      </c>
      <c r="E9" s="206">
        <v>-6.0000000000000001E-3</v>
      </c>
      <c r="F9" s="5"/>
    </row>
    <row r="10" spans="2:12" x14ac:dyDescent="0.25">
      <c r="B10" s="32" t="s">
        <v>249</v>
      </c>
      <c r="C10" s="200">
        <v>9432</v>
      </c>
      <c r="D10" s="204">
        <v>8989</v>
      </c>
      <c r="E10" s="207">
        <v>4.9000000000000002E-2</v>
      </c>
      <c r="F10" s="5"/>
    </row>
    <row r="11" spans="2:12" x14ac:dyDescent="0.25">
      <c r="B11" s="32" t="s">
        <v>250</v>
      </c>
      <c r="C11" s="200">
        <v>33338</v>
      </c>
      <c r="D11" s="199">
        <v>33263</v>
      </c>
      <c r="E11" s="207">
        <v>2E-3</v>
      </c>
      <c r="F11" s="5"/>
    </row>
    <row r="12" spans="2:12" x14ac:dyDescent="0.25">
      <c r="B12" s="32" t="s">
        <v>251</v>
      </c>
      <c r="C12" s="200">
        <v>6157</v>
      </c>
      <c r="D12" s="199">
        <v>6148</v>
      </c>
      <c r="E12" s="207">
        <v>1E-3</v>
      </c>
      <c r="F12" s="5"/>
    </row>
    <row r="13" spans="2:12" x14ac:dyDescent="0.25">
      <c r="B13" s="32" t="s">
        <v>74</v>
      </c>
      <c r="C13" s="200">
        <v>3418</v>
      </c>
      <c r="D13" s="199">
        <v>3352</v>
      </c>
      <c r="E13" s="201">
        <v>0.02</v>
      </c>
      <c r="F13" s="5"/>
    </row>
    <row r="14" spans="2:12" x14ac:dyDescent="0.25">
      <c r="B14" s="32" t="s">
        <v>252</v>
      </c>
      <c r="C14" s="202">
        <v>6720</v>
      </c>
      <c r="D14" s="205">
        <v>6680</v>
      </c>
      <c r="E14" s="203">
        <v>6.0000000000000001E-3</v>
      </c>
      <c r="F14" s="5"/>
    </row>
    <row r="15" spans="2:12" x14ac:dyDescent="0.25">
      <c r="B15" s="131" t="s">
        <v>50</v>
      </c>
      <c r="C15" s="225">
        <v>66867</v>
      </c>
      <c r="D15" s="225">
        <v>66279</v>
      </c>
      <c r="E15" s="132">
        <v>8.9999999999999993E-3</v>
      </c>
      <c r="F15" s="5"/>
    </row>
    <row r="16" spans="2:12" x14ac:dyDescent="0.25">
      <c r="B16" s="5"/>
      <c r="C16" s="5"/>
      <c r="D16" s="5"/>
      <c r="E16" s="5"/>
      <c r="F16" s="5"/>
    </row>
    <row r="17" spans="2:6" x14ac:dyDescent="0.25">
      <c r="B17" s="5"/>
      <c r="C17" s="5"/>
      <c r="D17" s="5"/>
      <c r="E17" s="5"/>
      <c r="F17" s="5"/>
    </row>
    <row r="18" spans="2:6" x14ac:dyDescent="0.25">
      <c r="B18" s="5"/>
      <c r="C18" s="5"/>
      <c r="D18" s="5"/>
      <c r="E18" s="5"/>
      <c r="F18" s="5"/>
    </row>
  </sheetData>
  <mergeCells count="2">
    <mergeCell ref="B3:E4"/>
    <mergeCell ref="F4:G4"/>
  </mergeCells>
  <pageMargins left="0.7" right="0.7" top="0.75" bottom="0.75" header="0.3" footer="0.3"/>
  <pageSetup paperSize="9"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1" ma:contentTypeDescription="Creare un nuovo documento." ma:contentTypeScope="" ma:versionID="1daff0ed3d00ed03f42aa50b2a2b38d7">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6beadf0b7b4c43cd479159ec3c8eb2c6"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2.xml><?xml version="1.0" encoding="utf-8"?>
<ds:datastoreItem xmlns:ds="http://schemas.openxmlformats.org/officeDocument/2006/customXml" ds:itemID="{1D5BE25B-B911-45F1-924D-0851A54A15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Contact</vt:lpstr>
      <vt:lpstr>Index</vt:lpstr>
      <vt:lpstr>Macroscenario</vt:lpstr>
      <vt:lpstr>Generation</vt:lpstr>
      <vt:lpstr>I&amp;N</vt:lpstr>
      <vt:lpstr>Retail</vt:lpstr>
      <vt:lpstr>Enel X</vt:lpstr>
      <vt:lpstr>Financials</vt:lpstr>
      <vt:lpstr>Personnel</vt:lpstr>
      <vt:lpstr>Income Statement</vt:lpstr>
      <vt:lpstr>Balance Sheet</vt:lpstr>
      <vt:lpstr>Cash Flow</vt:lpstr>
      <vt:lpstr>Disclaimer</vt:lpstr>
      <vt:lpstr>'Cash Flow'!OLE_LINK6</vt:lpstr>
      <vt:lpstr>'Balance Sheet'!Print_Area</vt:lpstr>
      <vt:lpstr>'Cash Flow'!Print_Area</vt:lpstr>
      <vt:lpstr>Contact!Print_Area</vt:lpstr>
      <vt:lpstr>'Income Statement'!Print_Area</vt:lpstr>
      <vt:lpstr>Index!Print_Area</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Marengon Matteo (HLD AFC)</cp:lastModifiedBy>
  <cp:revision/>
  <dcterms:created xsi:type="dcterms:W3CDTF">2019-03-06T13:48:05Z</dcterms:created>
  <dcterms:modified xsi:type="dcterms:W3CDTF">2022-05-04T15:44:27Z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SIP_Label_797ad33d-ed35-43c0-b526-22bc83c17deb_Enabled">
    <vt:lpwstr>true</vt:lpwstr>
  </property>
  <property fmtid="{D5CDD505-2E9C-101B-9397-08002B2CF9AE}" pid="6" name="MSIP_Label_797ad33d-ed35-43c0-b526-22bc83c17deb_SetDate">
    <vt:lpwstr>2022-05-04T15:44:12Z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b1d555a4-90aa-4f05-b764-273f24dc3b46</vt:lpwstr>
  </property>
  <property fmtid="{D5CDD505-2E9C-101B-9397-08002B2CF9AE}" pid="11" name="MSIP_Label_797ad33d-ed35-43c0-b526-22bc83c17deb_ContentBits">
    <vt:lpwstr>1</vt:lpwstr>
  </property>
</Properties>
</file>