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enelcom.sharepoint.com/sites/test955/AFC IR/3. Results/2022/9M 2022/FINAL/"/>
    </mc:Choice>
  </mc:AlternateContent>
  <xr:revisionPtr revIDLastSave="9" documentId="8_{7E4822DB-5EC4-48C9-9413-941A9726787E}" xr6:coauthVersionLast="47" xr6:coauthVersionMax="47" xr10:uidLastSave="{828D1FDE-9A97-4E3F-AC26-ED37140414AB}"/>
  <bookViews>
    <workbookView xWindow="-110" yWindow="-110" windowWidth="19420" windowHeight="10420" tabRatio="851" xr2:uid="{00000000-000D-0000-FFFF-FFFF00000000}"/>
  </bookViews>
  <sheets>
    <sheet name="Contact" sheetId="20" r:id="rId1"/>
    <sheet name="Index" sheetId="8" r:id="rId2"/>
    <sheet name="Macroscenario" sheetId="1" r:id="rId3"/>
    <sheet name="Generation" sheetId="3" r:id="rId4"/>
    <sheet name="Enel Grids" sheetId="4" r:id="rId5"/>
    <sheet name="Retail" sheetId="5" r:id="rId6"/>
    <sheet name="Enel X" sheetId="22" r:id="rId7"/>
    <sheet name="Financials" sheetId="6" r:id="rId8"/>
    <sheet name="Personnel" sheetId="7" r:id="rId9"/>
    <sheet name="Income Statement" sheetId="32" r:id="rId10"/>
    <sheet name="Balance Sheet" sheetId="33" r:id="rId11"/>
    <sheet name="Cash Flow" sheetId="34" r:id="rId12"/>
    <sheet name="Disclaimer"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CAT1">[1]Formule!$G$1</definedName>
    <definedName name="_CAT2">[1]Formule!$H$1</definedName>
    <definedName name="_CAT3">[1]Formule!$I$1</definedName>
    <definedName name="_CAT4">[1]Formule!$J$1</definedName>
    <definedName name="_Feb03">[0]!Foglio1</definedName>
    <definedName name="_Feb04">[0]!Foglio1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_xlnm.Print_Area" localSheetId="10">'Balance Sheet'!$B$7:$E$46</definedName>
    <definedName name="_xlnm.Print_Area" localSheetId="11">'Cash Flow'!$B$6:$E$108</definedName>
    <definedName name="_xlnm.Print_Area" localSheetId="0">Contact!$A$2:$J$39</definedName>
    <definedName name="_xlnm.Print_Area" localSheetId="9">'Income Statement'!$B$6:$E$6</definedName>
    <definedName name="_xlnm.Print_Area" localSheetId="1">Index!$A$1:$F$54</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_xlnm.Extract">[2]PIANOINV!$C$1018:$BI$65536</definedName>
    <definedName name="eur">[7]Euro!$Y$3</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1">'Cash Flow'!$B$94</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6" l="1"/>
  <c r="K30" i="6"/>
  <c r="I30" i="6"/>
  <c r="G30" i="6"/>
  <c r="E30" i="6"/>
  <c r="C30" i="6"/>
  <c r="C51" i="6" l="1"/>
  <c r="C72" i="6" s="1"/>
  <c r="C92" i="6" s="1"/>
  <c r="C114" i="6" s="1"/>
  <c r="E51" i="6"/>
  <c r="E72" i="6" s="1"/>
  <c r="E92" i="6" s="1"/>
  <c r="E114" i="6" s="1"/>
  <c r="G51" i="6"/>
  <c r="G72" i="6" s="1"/>
  <c r="G92" i="6" s="1"/>
  <c r="G114" i="6" s="1"/>
  <c r="I51" i="6"/>
  <c r="I72" i="6" s="1"/>
  <c r="I92" i="6" s="1"/>
  <c r="I114" i="6" s="1"/>
  <c r="K51" i="6"/>
  <c r="K72" i="6" s="1"/>
  <c r="K92" i="6" s="1"/>
  <c r="K114" i="6" s="1"/>
  <c r="M51" i="6"/>
  <c r="M72" i="6" s="1"/>
  <c r="M92" i="6" s="1"/>
  <c r="M114" i="6" s="1"/>
  <c r="D31" i="6"/>
  <c r="D52" i="6" s="1"/>
  <c r="C31" i="6"/>
  <c r="C52" i="6" s="1"/>
  <c r="F31" i="6"/>
  <c r="F52" i="6" s="1"/>
  <c r="D73" i="6" l="1"/>
  <c r="C73" i="6"/>
  <c r="G31" i="6" l="1"/>
  <c r="G52" i="6" s="1"/>
  <c r="E31" i="6"/>
  <c r="E52" i="6" s="1"/>
  <c r="J31" i="6"/>
  <c r="J52" i="6" s="1"/>
  <c r="H31" i="6"/>
  <c r="H52" i="6" s="1"/>
  <c r="C93" i="6"/>
  <c r="C115" i="6"/>
  <c r="E73" i="6"/>
  <c r="D93" i="6"/>
  <c r="D115" i="6"/>
  <c r="F73" i="6"/>
  <c r="I31" i="6"/>
  <c r="I52" i="6" s="1"/>
  <c r="L31" i="6"/>
  <c r="L52" i="6" s="1"/>
  <c r="G73" i="6" l="1"/>
  <c r="E93" i="6"/>
  <c r="E115" i="6"/>
  <c r="F135" i="6"/>
  <c r="F93" i="6"/>
  <c r="H73" i="6"/>
  <c r="F115" i="6"/>
  <c r="G135" i="6"/>
  <c r="K31" i="6"/>
  <c r="K52" i="6" s="1"/>
  <c r="H115" i="6" l="1"/>
  <c r="J115" i="6" s="1"/>
  <c r="L115" i="6" s="1"/>
  <c r="N115" i="6" s="1"/>
  <c r="P115" i="6" s="1"/>
  <c r="J135" i="6"/>
  <c r="H93" i="6"/>
  <c r="J73" i="6"/>
  <c r="I135" i="6"/>
  <c r="G115" i="6"/>
  <c r="I115" i="6" s="1"/>
  <c r="K115" i="6" s="1"/>
  <c r="M115" i="6" s="1"/>
  <c r="O115" i="6" s="1"/>
  <c r="P11" i="6"/>
  <c r="N31" i="6"/>
  <c r="N52" i="6" s="1"/>
  <c r="P52" i="6" s="1"/>
  <c r="G93" i="6"/>
  <c r="I73" i="6"/>
  <c r="J93" i="6" l="1"/>
  <c r="L73" i="6"/>
  <c r="P31" i="6"/>
  <c r="M31" i="6"/>
  <c r="M52" i="6" s="1"/>
  <c r="O52" i="6" s="1"/>
  <c r="O11" i="6"/>
  <c r="I93" i="6"/>
  <c r="K73" i="6"/>
  <c r="O31" i="6" l="1"/>
  <c r="K93" i="6"/>
  <c r="M73" i="6"/>
  <c r="N73" i="6"/>
  <c r="L93" i="6"/>
  <c r="O73" i="6" l="1"/>
  <c r="O93" i="6" s="1"/>
  <c r="M93" i="6"/>
  <c r="N93" i="6"/>
  <c r="P73" i="6"/>
  <c r="P93" i="6" s="1"/>
</calcChain>
</file>

<file path=xl/sharedStrings.xml><?xml version="1.0" encoding="utf-8"?>
<sst xmlns="http://schemas.openxmlformats.org/spreadsheetml/2006/main" count="586" uniqueCount="257">
  <si>
    <t>Investor Relations Team</t>
  </si>
  <si>
    <t>investor.relations@enel.com</t>
  </si>
  <si>
    <t>+39 06 8305 7975</t>
  </si>
  <si>
    <t>Website</t>
  </si>
  <si>
    <t>www.enel.com/investors</t>
  </si>
  <si>
    <t>Index</t>
  </si>
  <si>
    <t>1. Macroscenario</t>
  </si>
  <si>
    <t>Click through index</t>
  </si>
  <si>
    <t>2. Global Power Generation</t>
  </si>
  <si>
    <t>4. Retail</t>
  </si>
  <si>
    <t xml:space="preserve">     Back to Index</t>
  </si>
  <si>
    <t>GDP (%)</t>
  </si>
  <si>
    <t>CPI (%)</t>
  </si>
  <si>
    <t>Spot Price (€/MWh)</t>
  </si>
  <si>
    <t xml:space="preserve">Italy </t>
  </si>
  <si>
    <t xml:space="preserve">Iberia </t>
  </si>
  <si>
    <t xml:space="preserve">Latin America </t>
  </si>
  <si>
    <t>Argentina</t>
  </si>
  <si>
    <t xml:space="preserve">Brazil </t>
  </si>
  <si>
    <t>Chile</t>
  </si>
  <si>
    <t>Colombia</t>
  </si>
  <si>
    <t xml:space="preserve">Peru </t>
  </si>
  <si>
    <t>Rest of Europe</t>
  </si>
  <si>
    <t>Romania</t>
  </si>
  <si>
    <t>Russia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</si>
  <si>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</si>
  <si>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</si>
  <si>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</si>
  <si>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</si>
  <si>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</si>
  <si>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</si>
  <si>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</si>
  <si>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</si>
  <si>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</si>
  <si>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</si>
  <si>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</si>
  <si>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</si>
  <si>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</si>
  <si>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</si>
  <si>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</si>
  <si>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</si>
  <si>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</si>
  <si>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</si>
  <si>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</si>
  <si>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</si>
  <si>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</si>
  <si>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</si>
  <si>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</si>
  <si>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</si>
  <si>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</si>
  <si>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</si>
  <si>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</si>
  <si>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Group total additional capacity</t>
  </si>
  <si>
    <t xml:space="preserve">MW </t>
  </si>
  <si>
    <t>Power &amp; Gas customers and volumes</t>
  </si>
  <si>
    <t>Power</t>
  </si>
  <si>
    <t>Gas</t>
  </si>
  <si>
    <t>Conventional Generation &amp; Global Trading</t>
  </si>
  <si>
    <t>EGP</t>
  </si>
  <si>
    <t xml:space="preserve">Retail </t>
  </si>
  <si>
    <t>Enel X</t>
  </si>
  <si>
    <t xml:space="preserve">Services 
&amp; Other </t>
  </si>
  <si>
    <t>Other</t>
  </si>
  <si>
    <t xml:space="preserve">Rest of Europe </t>
  </si>
  <si>
    <t>∆ yoy</t>
  </si>
  <si>
    <t>EBITDA</t>
  </si>
  <si>
    <t>D&amp;A</t>
  </si>
  <si>
    <t>EBIT</t>
  </si>
  <si>
    <t>Net income from equity investments using equity method</t>
  </si>
  <si>
    <t>EBT</t>
  </si>
  <si>
    <t>Income tax</t>
  </si>
  <si>
    <t>Net income</t>
  </si>
  <si>
    <t>Minorities</t>
  </si>
  <si>
    <t>Group net income</t>
  </si>
  <si>
    <t>D&amp;A reported (€mn)</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</si>
  <si>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</si>
  <si>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</si>
  <si>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</si>
  <si>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</si>
  <si>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</si>
  <si>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</si>
  <si>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</si>
  <si>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</si>
  <si>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</si>
  <si>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</si>
  <si>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</si>
  <si>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TOTAL ASSETS</t>
  </si>
  <si>
    <t>Non-current liabilities</t>
  </si>
  <si>
    <t>Current liabilities</t>
  </si>
  <si>
    <t>Liabilities included in disposal groups classified as held for sale</t>
  </si>
  <si>
    <t>CASH FLOW (€mn)</t>
  </si>
  <si>
    <t>Adjustments for:</t>
  </si>
  <si>
    <t>Changes in net working capital:</t>
  </si>
  <si>
    <t>- Inventories</t>
  </si>
  <si>
    <t xml:space="preserve">- Trade receivables </t>
  </si>
  <si>
    <t>- Trade payables</t>
  </si>
  <si>
    <t>Investments in entities (or business units) less cash and cash equivalents acquired</t>
  </si>
  <si>
    <t>(Increase)/Decrease in other investing activities</t>
  </si>
  <si>
    <t>Dividends and interim dividends paid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</si>
  <si>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</si>
  <si>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Solar &amp; Other</t>
  </si>
  <si>
    <t xml:space="preserve">1. Includes both consolidated and managed capacity
</t>
  </si>
  <si>
    <t>Ordinary EBITDA (€mn)</t>
  </si>
  <si>
    <t>Investor Relations App</t>
  </si>
  <si>
    <t>5. Enel X</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</si>
  <si>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</si>
  <si>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</si>
  <si>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</si>
  <si>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</si>
  <si>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</si>
  <si>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</si>
  <si>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</si>
  <si>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</si>
  <si>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</si>
  <si>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</si>
  <si>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</si>
  <si>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Other</t>
    </r>
    <r>
      <rPr>
        <vertAlign val="superscript"/>
        <sz val="11"/>
        <color theme="1" tint="0.34998626667073579"/>
        <rFont val="Calibri"/>
        <family val="2"/>
        <scheme val="minor"/>
      </rPr>
      <t>3</t>
    </r>
  </si>
  <si>
    <r>
      <t>Africa, Asia &amp; Oceania</t>
    </r>
    <r>
      <rPr>
        <b/>
        <vertAlign val="superscript"/>
        <sz val="11"/>
        <rFont val="Calibri"/>
        <family val="2"/>
        <scheme val="minor"/>
      </rPr>
      <t>4</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</si>
  <si>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</si>
  <si>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</si>
  <si>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</si>
  <si>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</si>
  <si>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</si>
  <si>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</si>
  <si>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r>
      <t>Electricity Demand (TWh)</t>
    </r>
    <r>
      <rPr>
        <b/>
        <vertAlign val="superscript"/>
        <sz val="11"/>
        <color theme="0"/>
        <rFont val="Calibri"/>
        <family val="2"/>
        <scheme val="minor"/>
      </rPr>
      <t>2</t>
    </r>
  </si>
  <si>
    <t>Customers (mn)</t>
  </si>
  <si>
    <r>
      <t>Volumes</t>
    </r>
    <r>
      <rPr>
        <b/>
        <vertAlign val="superscript"/>
        <sz val="11"/>
        <color rgb="FFFFFFFF"/>
        <rFont val="Calibri"/>
        <family val="2"/>
        <scheme val="minor"/>
      </rPr>
      <t>1</t>
    </r>
    <r>
      <rPr>
        <b/>
        <sz val="11"/>
        <color rgb="FFFFFFFF"/>
        <rFont val="Calibri"/>
        <family val="2"/>
        <scheme val="minor"/>
      </rPr>
      <t xml:space="preserve">  (TWh)</t>
    </r>
  </si>
  <si>
    <t>1. Net of energy losses</t>
  </si>
  <si>
    <t>Street lighting (mn)</t>
  </si>
  <si>
    <t>Demand Response (GW)</t>
  </si>
  <si>
    <t>1. Other refers to interoperability points in Europe</t>
  </si>
  <si>
    <t>7. Income Statement</t>
  </si>
  <si>
    <t>8. Balance Sheet</t>
  </si>
  <si>
    <t>9. Cash Flow</t>
  </si>
  <si>
    <t>Pre-tax profit</t>
  </si>
  <si>
    <t>Profit/(Loss) from discontinued operations</t>
  </si>
  <si>
    <t>Attributable to owners of the Parent</t>
  </si>
  <si>
    <t>TOTAL LIABILITIES AND EQUITY</t>
  </si>
  <si>
    <t>- Other contract liabilities</t>
  </si>
  <si>
    <t>- Other contract assets</t>
  </si>
  <si>
    <t>New long-term borrowings</t>
  </si>
  <si>
    <t>Repayments of borrowings</t>
  </si>
  <si>
    <t>Issues/(Redemptions) of hybrid bonds</t>
  </si>
  <si>
    <t>Cash flows from operating activities (A)</t>
  </si>
  <si>
    <t>Cash flows used in investing activities (B)</t>
  </si>
  <si>
    <t>Impact of exchange rate fluctuations on cash and cash equivalents (D)</t>
  </si>
  <si>
    <t>Increase/(Decrease) in cash and cash equivalents (A+B+C+D)</t>
  </si>
  <si>
    <t>BESS</t>
  </si>
  <si>
    <t>1. Includes Panama, Guatemala and Costa Rica
2. Includes Greece and Germany
3. Includes Australia, South Africa, India and Zambia</t>
  </si>
  <si>
    <t>Grid customers (mn)</t>
  </si>
  <si>
    <r>
      <t>Electricity distributed</t>
    </r>
    <r>
      <rPr>
        <b/>
        <vertAlign val="superscript"/>
        <sz val="11"/>
        <color rgb="FFFFFFFF"/>
        <rFont val="Calibri"/>
        <family val="2"/>
        <scheme val="minor"/>
      </rPr>
      <t xml:space="preserve">1 </t>
    </r>
    <r>
      <rPr>
        <b/>
        <sz val="11"/>
        <color rgb="FFFFFFFF"/>
        <rFont val="Calibri"/>
        <family val="2"/>
        <scheme val="minor"/>
      </rPr>
      <t>(TWh)</t>
    </r>
  </si>
  <si>
    <t>Storage BTM (MW)</t>
  </si>
  <si>
    <t>Net income/(expense) from hyperinflation</t>
  </si>
  <si>
    <r>
      <t>Charging Points</t>
    </r>
    <r>
      <rPr>
        <b/>
        <vertAlign val="superscript"/>
        <sz val="11"/>
        <color rgb="FFFFFFFF"/>
        <rFont val="Calibri"/>
        <family val="2"/>
        <scheme val="minor"/>
      </rPr>
      <t>1,2</t>
    </r>
    <r>
      <rPr>
        <b/>
        <sz val="11"/>
        <color rgb="FFFFFFFF"/>
        <rFont val="Calibri"/>
        <family val="2"/>
        <scheme val="minor"/>
      </rPr>
      <t xml:space="preserve"> (k)</t>
    </r>
  </si>
  <si>
    <r>
      <t>Electric buses</t>
    </r>
    <r>
      <rPr>
        <b/>
        <vertAlign val="superscript"/>
        <sz val="11"/>
        <color rgb="FFFFFFFF"/>
        <rFont val="Calibri"/>
        <family val="2"/>
      </rPr>
      <t>2</t>
    </r>
    <r>
      <rPr>
        <b/>
        <sz val="11"/>
        <color rgb="FFFFFFFF"/>
        <rFont val="Calibri"/>
        <family val="2"/>
        <scheme val="minor"/>
      </rPr>
      <t xml:space="preserve"> (#)</t>
    </r>
  </si>
  <si>
    <t>1. Excludes managed capacity
2. Includes Panama, Guatemala and Costa Rica
3. Includes Greece and Germany
4. Includes Australia, South Africa, India and Zambia</t>
  </si>
  <si>
    <t>Financial expense</t>
  </si>
  <si>
    <t>- Property, plant and equipment and intangible assets</t>
  </si>
  <si>
    <t>- Goodwill</t>
  </si>
  <si>
    <t>- Equity-accounted investments</t>
  </si>
  <si>
    <r>
      <t xml:space="preserve">- Other non-current assets </t>
    </r>
    <r>
      <rPr>
        <vertAlign val="superscript"/>
        <sz val="10"/>
        <rFont val="Arial"/>
        <family val="2"/>
      </rPr>
      <t>(1)</t>
    </r>
  </si>
  <si>
    <t>Total non-current assets</t>
  </si>
  <si>
    <t xml:space="preserve">- Inventories </t>
  </si>
  <si>
    <t>- Trade receivables</t>
  </si>
  <si>
    <t>- Cash and cash equivalents</t>
  </si>
  <si>
    <r>
      <t xml:space="preserve">- Other current assets </t>
    </r>
    <r>
      <rPr>
        <vertAlign val="superscript"/>
        <sz val="10"/>
        <rFont val="Arial"/>
        <family val="2"/>
      </rPr>
      <t>(2)</t>
    </r>
  </si>
  <si>
    <t>Total current assets</t>
  </si>
  <si>
    <t>Assets classified held for sale</t>
  </si>
  <si>
    <t>LIABILITIES AND SHAREHOLDERS’ EQUITY</t>
  </si>
  <si>
    <t>- Equity attributable to the owners of the Parent</t>
  </si>
  <si>
    <t>- Non-controlling interests</t>
  </si>
  <si>
    <t xml:space="preserve"> Total 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</si>
  <si>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</si>
  <si>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</si>
  <si>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</si>
  <si>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</si>
  <si>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</si>
  <si>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</si>
  <si>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</si>
  <si>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TOTAL LIABILITIES</t>
  </si>
  <si>
    <t>Interest income/(expense) and other financial income/(expense) and income paid and collected</t>
  </si>
  <si>
    <t>Other changes</t>
  </si>
  <si>
    <t>Investments in property, plant and equipment, intangible assets and non-current contract assets</t>
  </si>
  <si>
    <t>Disposals of entities (or business unit) less cash and cash equivalents sold</t>
  </si>
  <si>
    <t>Other changes in net financial debt</t>
  </si>
  <si>
    <t>Payments for acquisition of equity investments without change of control and other transactions in non-controlling interests</t>
  </si>
  <si>
    <t>Cash flows from/(used in) financing activities (C)</t>
  </si>
  <si>
    <t>at Dec. 31, 2021</t>
  </si>
  <si>
    <t>Profit for the period (owners of the Parent and non-controlling interests)</t>
  </si>
  <si>
    <t>Earnings per share</t>
  </si>
  <si>
    <t>Basic earnings per share</t>
  </si>
  <si>
    <t>Basic earnings per share from continuing operations</t>
  </si>
  <si>
    <t>Diluted earnings per share</t>
  </si>
  <si>
    <t>Diluted earnings per share from continuing operations</t>
  </si>
  <si>
    <t xml:space="preserve">                                                          -   </t>
  </si>
  <si>
    <t>Net impairment/(reversals) of trade receivables and other receivables</t>
  </si>
  <si>
    <r>
      <t xml:space="preserve">Net financial (income)/expense </t>
    </r>
    <r>
      <rPr>
        <vertAlign val="superscript"/>
        <sz val="8"/>
        <rFont val="Arial"/>
        <family val="2"/>
      </rPr>
      <t>(1)</t>
    </r>
  </si>
  <si>
    <t>Net (gains)/losses from equity-accounted investments</t>
  </si>
  <si>
    <t>Coupons paid to holders of hybrid bonds</t>
  </si>
  <si>
    <r>
      <t xml:space="preserve">Cash and cash equivalents at beginning of the period </t>
    </r>
    <r>
      <rPr>
        <vertAlign val="superscript"/>
        <sz val="9.8000000000000007"/>
        <rFont val="Arial"/>
        <family val="2"/>
      </rPr>
      <t>(2)</t>
    </r>
  </si>
  <si>
    <r>
      <t xml:space="preserve">Cash and cash equivalents at the end of the period </t>
    </r>
    <r>
      <rPr>
        <vertAlign val="superscript"/>
        <sz val="9.8000000000000007"/>
        <rFont val="Arial"/>
        <family val="2"/>
      </rPr>
      <t>(3)</t>
    </r>
  </si>
  <si>
    <r>
      <t xml:space="preserve">- Other assets/liabilities </t>
    </r>
    <r>
      <rPr>
        <vertAlign val="superscript"/>
        <sz val="8"/>
        <rFont val="Arial"/>
        <family val="2"/>
      </rPr>
      <t>(1)</t>
    </r>
  </si>
  <si>
    <r>
      <t>1. As of September 30</t>
    </r>
    <r>
      <rPr>
        <vertAlign val="superscript"/>
        <sz val="11"/>
        <color theme="0" tint="-0.34998626667073579"/>
        <rFont val="Calibri"/>
        <family val="2"/>
      </rPr>
      <t>th</t>
    </r>
    <r>
      <rPr>
        <sz val="11"/>
        <color theme="0" tint="-0.34998626667073579"/>
        <rFont val="Calibri"/>
        <family val="2"/>
        <scheme val="minor"/>
      </rPr>
      <t>, 2022
2. Based on Enel countries</t>
    </r>
  </si>
  <si>
    <t>3. Enel Grids</t>
  </si>
  <si>
    <t>Enel Grids</t>
  </si>
  <si>
    <t>Smart meters (mn)</t>
  </si>
  <si>
    <t>1.  9M 2021 restated</t>
  </si>
  <si>
    <r>
      <t>Volumes</t>
    </r>
    <r>
      <rPr>
        <b/>
        <vertAlign val="superscript"/>
        <sz val="11"/>
        <color rgb="FFFFFFFF"/>
        <rFont val="Calibri"/>
        <family val="2"/>
      </rPr>
      <t>2</t>
    </r>
    <r>
      <rPr>
        <b/>
        <sz val="11"/>
        <color rgb="FFFFFFFF"/>
        <rFont val="Calibri"/>
        <family val="2"/>
        <scheme val="minor"/>
      </rPr>
      <t xml:space="preserve">  (bscm)</t>
    </r>
  </si>
  <si>
    <t>2. 9M 2021 restated</t>
  </si>
  <si>
    <t>9M 2022</t>
  </si>
  <si>
    <t>9M 2021</t>
  </si>
  <si>
    <t>at Sept. 30, 2022</t>
  </si>
  <si>
    <t xml:space="preserve">(1) For comparative purposes only, a reclassification was made from financial income to revenues for an amount of 139 million euros in first nine months of 2021 of the component recognized in the income statement linked to the remeasurement at fair value of financial assets related to the service in concession of distribution activities in Brazil falling within the scope of IFRIC 12. This last classification had an effect of the same amount on the operating profit.
</t>
  </si>
  <si>
    <r>
      <t xml:space="preserve">Total revenue </t>
    </r>
    <r>
      <rPr>
        <vertAlign val="superscript"/>
        <sz val="8"/>
        <rFont val="Arial"/>
        <family val="2"/>
      </rPr>
      <t>(1)</t>
    </r>
  </si>
  <si>
    <t>Total costs</t>
  </si>
  <si>
    <t>Net results from commodity contracts</t>
  </si>
  <si>
    <r>
      <t xml:space="preserve">Operating profit </t>
    </r>
    <r>
      <rPr>
        <b/>
        <vertAlign val="superscript"/>
        <sz val="8"/>
        <rFont val="Arial"/>
        <family val="2"/>
      </rPr>
      <t>(1)</t>
    </r>
  </si>
  <si>
    <r>
      <t xml:space="preserve">Financial income </t>
    </r>
    <r>
      <rPr>
        <vertAlign val="superscript"/>
        <sz val="8"/>
        <rFont val="Arial"/>
        <family val="2"/>
      </rPr>
      <t>(1)</t>
    </r>
  </si>
  <si>
    <r>
      <t xml:space="preserve">Total net financial income/(expense) </t>
    </r>
    <r>
      <rPr>
        <b/>
        <vertAlign val="superscript"/>
        <sz val="8"/>
        <rFont val="Arial"/>
        <family val="2"/>
      </rPr>
      <t>(1)</t>
    </r>
  </si>
  <si>
    <t>Share of profit/(loss) of equity-accounted investments</t>
  </si>
  <si>
    <t>Profit/(Loss) from continuing operations</t>
  </si>
  <si>
    <t>Basic earnings/(loss) per share from discontinued operations</t>
  </si>
  <si>
    <t>(1)	Of which long-term financial receivables and other securities at September 30, 2022 for €3,311 million (€2,289 million at December 31, 2021) and €447 million (€403 million at December 31, 2021), respectively.
(2)	Of which current portion of long-term financial receivables, short-term financial receivables and other securities at September 30, 2022 for €2,695 million (€1,538 million at December 31, 2021), €13,319 million (€6,481 million at December 31, 2021) and €85 million (€88 million at December 31, 2021), respectively.</t>
  </si>
  <si>
    <t>(1) For comparative purposes only, in the first nine months of 2021 the component recognized through profit or loss deriving from the remeasurement at fair value of the financial assets connected with service concession arrangements involving distribution operations in Brazil falling within the scope of IFRIC 12 was reclassified from financial income to revenue. The latter classification did not have an impact on cash flows from operating activities. 
(2) Of which cash and cash equivalents equal to €8,858 million at January 1, 2022 (€5,906 million at January 1, 2021), short-term securities equal to €88 million at January 1, 2022 (€67 million at January 1, 2021) and cash and cash equivalents pertaining to “Assets held for sale” in the amount of €44 million at January 1, 2022 (€29 million at January 1, 2021).   
(3) Of which cash and cash equivalents equal to €6,484 million at September 30, 2022 (€5,936 million at September 30, 2021), short-term securities equal to €85 million at September 30, 2022 (€86 million at September 30, 2021) and cash and cash equivalents pertaining to “Assets held for sale” in the amount of €180 million at September 30, 2022 (€17 million at September 30, 2021).</t>
  </si>
  <si>
    <t>Sale/(Purchase) of treasury shares</t>
  </si>
  <si>
    <r>
      <t>Net financial charges</t>
    </r>
    <r>
      <rPr>
        <vertAlign val="superscript"/>
        <sz val="8.8000000000000007"/>
        <color theme="1"/>
        <rFont val="Calibri"/>
        <family val="2"/>
      </rPr>
      <t>2</t>
    </r>
  </si>
  <si>
    <t xml:space="preserve">1. Rounded figures. 9M 2021 restated figure
2. Services and Other includes Enel X Way
</t>
  </si>
  <si>
    <t>1. Rounded figures
2. 9M 2021 restated figure</t>
  </si>
  <si>
    <t xml:space="preserve">1. Rounded figures, 9M 2021 restated figure
2. Services and Other includes Enel X Way
</t>
  </si>
  <si>
    <t xml:space="preserve">1. Rounded figures
2. Services and Other includes Enel X Way
</t>
  </si>
  <si>
    <t>Generation and Trading</t>
  </si>
  <si>
    <t>Enel Green Power</t>
  </si>
  <si>
    <t>Retail</t>
  </si>
  <si>
    <t>Others and adjustments</t>
  </si>
  <si>
    <t>Debt by instrument</t>
  </si>
  <si>
    <t>Enel Spa</t>
  </si>
  <si>
    <t>EFI</t>
  </si>
  <si>
    <t>EGP SpA and Central Others</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</si>
  <si>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</si>
  <si>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</si>
  <si>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</si>
  <si>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</si>
  <si>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</si>
  <si>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</si>
  <si>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</si>
  <si>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</si>
  <si>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</si>
  <si>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</si>
  <si>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</si>
  <si>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</si>
  <si>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</si>
  <si>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</si>
  <si>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</si>
  <si>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</si>
  <si>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FY 2021</t>
  </si>
  <si>
    <t>Diluted earnings/(loss) per share from discontinued operations</t>
  </si>
  <si>
    <t>1. It excludes extraordinary items in 9M 2021 (-1.353 €mn: -39 €mn emergency costs COVID-19, -1,182 €mn energy transition and digitalization funds, -132 €mn impairment) and in 9M 2022 (-249 €mn: -200 €mn impairments, -25 €mn COVID-19 emergency costs, -24 €mn other). 9M 2021 restated figure
2. Services and Other includes Enel X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</si>
</sst>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_-* #,##0_-;\-* #,##0_-;_-* &quot;-&quot;??_-;_-@_-"/>
    <numFmt numFmtId="174" formatCode="#,##0_ ;\-#,##0\ "/>
    <numFmt numFmtId="175" formatCode="#,##0.0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b/>
      <sz val="7.5"/>
      <color rgb="FF000000"/>
      <name val="Arial"/>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b/>
      <vertAlign val="superscript"/>
      <sz val="11"/>
      <color theme="0"/>
      <name val="Calibri"/>
      <family val="2"/>
      <scheme val="minor"/>
    </font>
    <font>
      <b/>
      <sz val="11"/>
      <color theme="0"/>
      <name val="Arial"/>
      <family val="2"/>
    </font>
    <font>
      <b/>
      <sz val="10"/>
      <color theme="0"/>
      <name val="Arial"/>
      <family val="2"/>
    </font>
    <font>
      <b/>
      <sz val="10"/>
      <name val="Arial"/>
      <family val="2"/>
    </font>
    <font>
      <i/>
      <sz val="10"/>
      <name val="Arial"/>
      <family val="2"/>
    </font>
    <font>
      <b/>
      <i/>
      <sz val="10"/>
      <name val="Arial"/>
      <family val="2"/>
    </font>
    <font>
      <vertAlign val="superscript"/>
      <sz val="11"/>
      <color theme="0" tint="-0.34998626667073579"/>
      <name val="Calibri"/>
      <family val="2"/>
    </font>
    <font>
      <sz val="11"/>
      <color theme="0"/>
      <name val="Arial"/>
      <family val="2"/>
    </font>
    <font>
      <b/>
      <sz val="11"/>
      <name val="Arial"/>
      <family val="2"/>
    </font>
    <font>
      <sz val="11"/>
      <name val="Arial"/>
      <family val="2"/>
    </font>
    <font>
      <b/>
      <sz val="10"/>
      <color theme="1"/>
      <name val="Arial"/>
      <family val="2"/>
    </font>
    <font>
      <sz val="8"/>
      <color theme="1"/>
      <name val="Arial"/>
      <family val="2"/>
    </font>
    <font>
      <i/>
      <sz val="10"/>
      <color theme="1"/>
      <name val="Arial"/>
      <family val="2"/>
    </font>
    <font>
      <sz val="10"/>
      <color theme="1"/>
      <name val="Arial"/>
      <family val="2"/>
    </font>
    <font>
      <i/>
      <sz val="11"/>
      <name val="Arial"/>
      <family val="2"/>
    </font>
    <font>
      <b/>
      <vertAlign val="superscript"/>
      <sz val="11"/>
      <color rgb="FFFFFFFF"/>
      <name val="Calibri"/>
      <family val="2"/>
    </font>
    <font>
      <sz val="10"/>
      <color theme="0"/>
      <name val="Arial"/>
      <family val="2"/>
    </font>
    <font>
      <sz val="8"/>
      <color theme="0" tint="-0.34998626667073579"/>
      <name val="Arial"/>
      <family val="2"/>
    </font>
    <font>
      <vertAlign val="superscript"/>
      <sz val="10"/>
      <name val="Arial"/>
      <family val="2"/>
    </font>
    <font>
      <vertAlign val="superscript"/>
      <sz val="9.8000000000000007"/>
      <name val="Arial"/>
      <family val="2"/>
    </font>
    <font>
      <b/>
      <sz val="12"/>
      <color theme="1"/>
      <name val="Arial"/>
      <family val="2"/>
    </font>
    <font>
      <vertAlign val="superscript"/>
      <sz val="8"/>
      <name val="Arial"/>
      <family val="2"/>
    </font>
    <font>
      <b/>
      <vertAlign val="superscript"/>
      <sz val="8"/>
      <name val="Arial"/>
      <family val="2"/>
    </font>
    <font>
      <sz val="7"/>
      <color theme="1"/>
      <name val="Arial"/>
      <family val="2"/>
    </font>
    <font>
      <vertAlign val="superscript"/>
      <sz val="8.8000000000000007"/>
      <color theme="1"/>
      <name val="Calibri"/>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
      <patternFill patternType="solid">
        <fgColor rgb="FF7030A0"/>
        <bgColor indexed="64"/>
      </patternFill>
    </fill>
  </fills>
  <borders count="8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rgb="FFC6C6C6"/>
      </right>
      <top style="thin">
        <color theme="0"/>
      </top>
      <bottom/>
      <diagonal/>
    </border>
    <border>
      <left style="thin">
        <color theme="0"/>
      </left>
      <right style="thin">
        <color theme="0"/>
      </right>
      <top style="thin">
        <color rgb="FFC6C6C6"/>
      </top>
      <bottom style="thin">
        <color rgb="FFC6C6C6"/>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style="thin">
        <color theme="0"/>
      </left>
      <right/>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style="thin">
        <color theme="0"/>
      </left>
      <right/>
      <top style="thin">
        <color theme="0"/>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3743705557422"/>
      </bottom>
      <diagonal/>
    </border>
    <border>
      <left/>
      <right style="thin">
        <color theme="0" tint="-0.14999847407452621"/>
      </right>
      <top/>
      <bottom style="thin">
        <color rgb="FF41B9E6"/>
      </bottom>
      <diagonal/>
    </border>
    <border>
      <left/>
      <right/>
      <top/>
      <bottom style="thin">
        <color rgb="FF41B9E6"/>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style="thin">
        <color theme="0"/>
      </left>
      <right/>
      <top/>
      <bottom style="thin">
        <color rgb="FFC6C6C6"/>
      </bottom>
      <diagonal/>
    </border>
    <border>
      <left/>
      <right/>
      <top/>
      <bottom style="medium">
        <color rgb="FF000000"/>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13" fillId="0" borderId="0"/>
    <xf numFmtId="0" fontId="6" fillId="0" borderId="0"/>
  </cellStyleXfs>
  <cellXfs count="355">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Alignment="1">
      <alignment horizontal="center"/>
    </xf>
    <xf numFmtId="0" fontId="7" fillId="0" borderId="0" xfId="0" applyFont="1" applyAlignment="1">
      <alignment vertical="center"/>
    </xf>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7" fillId="0" borderId="0" xfId="0" applyFont="1" applyAlignment="1">
      <alignment horizontal="left" vertical="center"/>
    </xf>
    <xf numFmtId="0" fontId="14" fillId="0" borderId="0" xfId="0" applyFont="1"/>
    <xf numFmtId="0" fontId="15" fillId="0" borderId="0" xfId="0" applyFont="1"/>
    <xf numFmtId="0" fontId="19" fillId="11" borderId="1" xfId="0" applyFont="1" applyFill="1" applyBorder="1" applyAlignment="1">
      <alignment horizontal="center" vertical="center" wrapText="1" readingOrder="1"/>
    </xf>
    <xf numFmtId="0" fontId="20" fillId="0" borderId="0" xfId="0" applyFont="1" applyAlignment="1">
      <alignment horizontal="center" vertical="center" wrapText="1"/>
    </xf>
    <xf numFmtId="0" fontId="19" fillId="11" borderId="32" xfId="0" applyFont="1" applyFill="1" applyBorder="1" applyAlignment="1">
      <alignment horizontal="left" vertical="center" wrapText="1" indent="1" readingOrder="1"/>
    </xf>
    <xf numFmtId="0" fontId="19" fillId="11" borderId="1" xfId="0" applyFont="1" applyFill="1" applyBorder="1" applyAlignment="1">
      <alignment horizontal="left" vertical="center" wrapText="1" indent="1" readingOrder="1"/>
    </xf>
    <xf numFmtId="0" fontId="19" fillId="11" borderId="9" xfId="0" applyFont="1" applyFill="1" applyBorder="1" applyAlignment="1">
      <alignment horizontal="left" vertical="center" wrapText="1" indent="1" readingOrder="1"/>
    </xf>
    <xf numFmtId="0" fontId="19" fillId="11" borderId="44" xfId="0" applyFont="1" applyFill="1" applyBorder="1" applyAlignment="1">
      <alignment horizontal="left" vertical="center" wrapText="1" indent="1" readingOrder="1"/>
    </xf>
    <xf numFmtId="0" fontId="21" fillId="0" borderId="45" xfId="0" applyFont="1" applyBorder="1" applyAlignment="1">
      <alignment horizontal="left" vertical="center" wrapText="1" indent="1" readingOrder="1"/>
    </xf>
    <xf numFmtId="173" fontId="22" fillId="0" borderId="46" xfId="1" applyNumberFormat="1" applyFont="1" applyFill="1" applyBorder="1" applyAlignment="1">
      <alignment horizontal="right" vertical="center" wrapText="1" indent="2" readingOrder="1"/>
    </xf>
    <xf numFmtId="173" fontId="22" fillId="0" borderId="0" xfId="1" applyNumberFormat="1" applyFont="1" applyFill="1" applyBorder="1" applyAlignment="1">
      <alignment horizontal="right" vertical="center" wrapText="1" indent="2" readingOrder="1"/>
    </xf>
    <xf numFmtId="173" fontId="21" fillId="0" borderId="47" xfId="1" applyNumberFormat="1" applyFont="1" applyFill="1" applyBorder="1" applyAlignment="1">
      <alignment horizontal="right" vertical="center" wrapText="1" indent="2" readingOrder="1"/>
    </xf>
    <xf numFmtId="0" fontId="23" fillId="0" borderId="0" xfId="0" applyFont="1"/>
    <xf numFmtId="0" fontId="24" fillId="0" borderId="0" xfId="0" applyFont="1" applyAlignment="1">
      <alignment horizontal="center"/>
    </xf>
    <xf numFmtId="0" fontId="25" fillId="0" borderId="0" xfId="0" applyFont="1"/>
    <xf numFmtId="0" fontId="23" fillId="0" borderId="34" xfId="0" applyFont="1" applyBorder="1"/>
    <xf numFmtId="0" fontId="20"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readingOrder="1"/>
    </xf>
    <xf numFmtId="0" fontId="19" fillId="4" borderId="1" xfId="0" applyFont="1" applyFill="1" applyBorder="1" applyAlignment="1">
      <alignment horizontal="left" vertical="center" wrapText="1" indent="1" readingOrder="1"/>
    </xf>
    <xf numFmtId="164" fontId="27" fillId="0" borderId="6" xfId="4" applyFont="1" applyFill="1" applyBorder="1" applyAlignment="1">
      <alignment horizontal="center" vertical="center" wrapText="1" readingOrder="1"/>
    </xf>
    <xf numFmtId="164" fontId="27" fillId="0" borderId="5" xfId="4" applyFont="1" applyFill="1" applyBorder="1" applyAlignment="1">
      <alignment horizontal="center" vertical="center" wrapText="1" readingOrder="1"/>
    </xf>
    <xf numFmtId="164" fontId="22" fillId="0" borderId="8" xfId="4" applyFont="1" applyFill="1" applyBorder="1" applyAlignment="1">
      <alignment horizontal="center" vertical="center" wrapText="1" readingOrder="1"/>
    </xf>
    <xf numFmtId="164" fontId="22" fillId="0" borderId="5" xfId="4" applyFont="1" applyFill="1" applyBorder="1" applyAlignment="1">
      <alignment horizontal="center" vertical="center" wrapText="1" readingOrder="1"/>
    </xf>
    <xf numFmtId="0" fontId="28" fillId="4" borderId="9" xfId="0" applyFont="1" applyFill="1" applyBorder="1" applyAlignment="1">
      <alignment horizontal="left" vertical="center" wrapText="1" indent="2" readingOrder="1"/>
    </xf>
    <xf numFmtId="164" fontId="27" fillId="0" borderId="10" xfId="4" applyFont="1" applyFill="1" applyBorder="1" applyAlignment="1">
      <alignment horizontal="center" vertical="center" wrapText="1" readingOrder="1"/>
    </xf>
    <xf numFmtId="164" fontId="27" fillId="0" borderId="11" xfId="4" applyFont="1" applyFill="1" applyBorder="1" applyAlignment="1">
      <alignment horizontal="center" vertical="center" wrapText="1" readingOrder="1"/>
    </xf>
    <xf numFmtId="0" fontId="28" fillId="4" borderId="13" xfId="0" applyFont="1" applyFill="1" applyBorder="1" applyAlignment="1">
      <alignment horizontal="left" vertical="center" wrapText="1" indent="2" readingOrder="1"/>
    </xf>
    <xf numFmtId="164" fontId="27" fillId="0" borderId="1" xfId="4" applyFont="1" applyFill="1" applyBorder="1" applyAlignment="1">
      <alignment horizontal="center" vertical="center" wrapText="1" readingOrder="1"/>
    </xf>
    <xf numFmtId="164" fontId="27" fillId="0" borderId="14" xfId="4" applyFont="1" applyFill="1" applyBorder="1" applyAlignment="1">
      <alignment horizontal="center" vertical="center" wrapText="1" readingOrder="1"/>
    </xf>
    <xf numFmtId="164" fontId="27" fillId="0" borderId="4" xfId="4" applyFont="1" applyFill="1" applyBorder="1" applyAlignment="1">
      <alignment horizontal="center" vertical="center" wrapText="1" readingOrder="1"/>
    </xf>
    <xf numFmtId="164" fontId="27" fillId="0" borderId="15" xfId="4" applyFont="1" applyFill="1" applyBorder="1" applyAlignment="1">
      <alignment horizontal="center" vertical="center" wrapText="1" readingOrder="1"/>
    </xf>
    <xf numFmtId="164" fontId="27" fillId="0" borderId="16" xfId="4" applyFont="1" applyFill="1" applyBorder="1" applyAlignment="1">
      <alignment horizontal="center" vertical="center" wrapText="1" readingOrder="1"/>
    </xf>
    <xf numFmtId="164" fontId="27" fillId="0" borderId="17" xfId="4" applyFont="1" applyFill="1" applyBorder="1" applyAlignment="1">
      <alignment horizontal="center" vertical="center" wrapText="1" readingOrder="1"/>
    </xf>
    <xf numFmtId="167" fontId="0" fillId="5" borderId="0" xfId="0" applyNumberFormat="1" applyFill="1" applyAlignment="1">
      <alignment horizontal="center"/>
    </xf>
    <xf numFmtId="0" fontId="18" fillId="3" borderId="18" xfId="0" applyFont="1" applyFill="1" applyBorder="1" applyAlignment="1" applyProtection="1">
      <alignment horizontal="center" vertical="center" wrapText="1"/>
      <protection locked="0" hidden="1"/>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3" fontId="22" fillId="0" borderId="0" xfId="0" applyNumberFormat="1" applyFont="1" applyAlignment="1" applyProtection="1">
      <alignment horizontal="left" vertical="center"/>
      <protection locked="0" hidden="1"/>
    </xf>
    <xf numFmtId="3" fontId="31" fillId="0" borderId="0" xfId="0" applyNumberFormat="1" applyFont="1" applyAlignment="1" applyProtection="1">
      <alignment horizontal="left" vertical="center" indent="3"/>
      <protection locked="0" hidden="1"/>
    </xf>
    <xf numFmtId="3" fontId="31" fillId="0" borderId="0" xfId="0" quotePrefix="1" applyNumberFormat="1" applyFont="1" applyAlignment="1" applyProtection="1">
      <alignment horizontal="left" vertical="center" indent="3"/>
      <protection locked="0" hidden="1"/>
    </xf>
    <xf numFmtId="3" fontId="22" fillId="5" borderId="0" xfId="0" applyNumberFormat="1" applyFont="1" applyFill="1" applyAlignment="1">
      <alignment horizontal="left" vertical="center" indent="1" readingOrder="1"/>
    </xf>
    <xf numFmtId="0" fontId="22" fillId="5" borderId="0" xfId="0" applyFont="1" applyFill="1"/>
    <xf numFmtId="0" fontId="29" fillId="2" borderId="0" xfId="0" applyFont="1" applyFill="1" applyAlignment="1">
      <alignment wrapText="1"/>
    </xf>
    <xf numFmtId="0" fontId="0" fillId="0" borderId="0" xfId="0" applyAlignment="1">
      <alignment horizontal="center"/>
    </xf>
    <xf numFmtId="0" fontId="19" fillId="6" borderId="1" xfId="0" applyFont="1" applyFill="1" applyBorder="1" applyAlignment="1">
      <alignment horizontal="left" vertical="center" wrapText="1" indent="1" readingOrder="1"/>
    </xf>
    <xf numFmtId="0" fontId="28" fillId="6" borderId="9" xfId="0" applyFont="1" applyFill="1" applyBorder="1" applyAlignment="1">
      <alignment horizontal="left" vertical="center" wrapText="1" indent="2" readingOrder="1"/>
    </xf>
    <xf numFmtId="168" fontId="35" fillId="0" borderId="23" xfId="4" applyNumberFormat="1" applyFont="1" applyFill="1" applyBorder="1" applyAlignment="1">
      <alignment horizontal="right" vertical="center" wrapText="1" indent="2" readingOrder="1"/>
    </xf>
    <xf numFmtId="0" fontId="28" fillId="6" borderId="13" xfId="0" applyFont="1" applyFill="1" applyBorder="1" applyAlignment="1">
      <alignment horizontal="left" vertical="center" wrapText="1" indent="2" readingOrder="1"/>
    </xf>
    <xf numFmtId="168" fontId="35" fillId="0" borderId="22" xfId="4" applyNumberFormat="1" applyFont="1" applyFill="1" applyBorder="1" applyAlignment="1">
      <alignment horizontal="right" vertical="center" wrapText="1" indent="2" readingOrder="1"/>
    </xf>
    <xf numFmtId="0" fontId="37" fillId="0" borderId="24" xfId="0" applyFont="1" applyBorder="1" applyAlignment="1">
      <alignment horizontal="left" vertical="center" wrapText="1" indent="1" readingOrder="1"/>
    </xf>
    <xf numFmtId="168" fontId="37" fillId="0" borderId="24" xfId="4" applyNumberFormat="1" applyFont="1" applyFill="1" applyBorder="1" applyAlignment="1">
      <alignment horizontal="right" vertical="center" wrapText="1" indent="2" readingOrder="1"/>
    </xf>
    <xf numFmtId="0" fontId="29" fillId="0" borderId="0" xfId="6" applyFont="1"/>
    <xf numFmtId="0" fontId="34" fillId="2" borderId="1" xfId="0" applyFont="1" applyFill="1" applyBorder="1" applyAlignment="1">
      <alignment horizontal="left" vertical="center"/>
    </xf>
    <xf numFmtId="0" fontId="19" fillId="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indent="1" readingOrder="1"/>
    </xf>
    <xf numFmtId="169" fontId="22" fillId="0" borderId="26" xfId="1" applyNumberFormat="1" applyFont="1" applyFill="1" applyBorder="1" applyAlignment="1">
      <alignment horizontal="right" vertical="center" wrapText="1" indent="2" readingOrder="1"/>
    </xf>
    <xf numFmtId="169" fontId="22" fillId="0" borderId="35" xfId="1" applyNumberFormat="1" applyFont="1" applyFill="1" applyBorder="1" applyAlignment="1">
      <alignment horizontal="right" vertical="center" wrapText="1" indent="2" readingOrder="1"/>
    </xf>
    <xf numFmtId="169" fontId="22" fillId="0" borderId="28" xfId="1" applyNumberFormat="1" applyFont="1" applyFill="1" applyBorder="1" applyAlignment="1">
      <alignment horizontal="right" vertical="center" wrapText="1" indent="2" readingOrder="1"/>
    </xf>
    <xf numFmtId="169" fontId="22" fillId="0" borderId="36" xfId="1" applyNumberFormat="1" applyFont="1" applyFill="1" applyBorder="1" applyAlignment="1">
      <alignment horizontal="right" vertical="center" wrapText="1" indent="2" readingOrder="1"/>
    </xf>
    <xf numFmtId="170" fontId="22" fillId="0" borderId="36" xfId="1" applyNumberFormat="1" applyFont="1" applyFill="1" applyBorder="1" applyAlignment="1">
      <alignment horizontal="right" vertical="center" wrapText="1" indent="2" readingOrder="1"/>
    </xf>
    <xf numFmtId="169" fontId="22" fillId="0" borderId="37" xfId="1" applyNumberFormat="1" applyFont="1" applyFill="1" applyBorder="1" applyAlignment="1">
      <alignment horizontal="right" vertical="center" wrapText="1" indent="2" readingOrder="1"/>
    </xf>
    <xf numFmtId="0" fontId="38" fillId="0" borderId="29" xfId="0" applyFont="1" applyBorder="1" applyAlignment="1">
      <alignment horizontal="left" vertical="center" wrapText="1" indent="1" readingOrder="1"/>
    </xf>
    <xf numFmtId="169" fontId="38" fillId="0" borderId="30" xfId="1" applyNumberFormat="1" applyFont="1" applyFill="1" applyBorder="1" applyAlignment="1">
      <alignment horizontal="right" vertical="center" wrapText="1" indent="2" readingOrder="1"/>
    </xf>
    <xf numFmtId="0" fontId="29" fillId="0" borderId="0" xfId="0" applyFont="1" applyAlignment="1">
      <alignment horizontal="left" vertical="center" indent="1" readingOrder="1"/>
    </xf>
    <xf numFmtId="0" fontId="39" fillId="0" borderId="0" xfId="0" applyFont="1" applyAlignment="1">
      <alignment horizontal="left" vertical="center" wrapText="1" indent="1" readingOrder="1"/>
    </xf>
    <xf numFmtId="0" fontId="0" fillId="5" borderId="0" xfId="0" applyFill="1"/>
    <xf numFmtId="0" fontId="34" fillId="2" borderId="1" xfId="0" applyFont="1" applyFill="1" applyBorder="1" applyAlignment="1">
      <alignment horizontal="left" vertical="center" wrapText="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4" fillId="0" borderId="4" xfId="4" applyNumberFormat="1" applyFont="1" applyFill="1" applyBorder="1" applyAlignment="1">
      <alignment horizontal="right" vertical="center" wrapText="1" indent="2" readingOrder="1"/>
    </xf>
    <xf numFmtId="166" fontId="34" fillId="0" borderId="5" xfId="4" applyNumberFormat="1" applyFont="1" applyFill="1" applyBorder="1" applyAlignment="1">
      <alignment horizontal="right" vertical="center" wrapText="1" indent="2" readingOrder="1"/>
    </xf>
    <xf numFmtId="166" fontId="34" fillId="0" borderId="6" xfId="4" applyNumberFormat="1" applyFont="1" applyFill="1" applyBorder="1" applyAlignment="1">
      <alignment horizontal="right" vertical="center" wrapText="1" indent="2" readingOrder="1"/>
    </xf>
    <xf numFmtId="3" fontId="34" fillId="0" borderId="6" xfId="4" applyNumberFormat="1" applyFont="1" applyFill="1" applyBorder="1" applyAlignment="1">
      <alignment horizontal="right" vertical="center" wrapText="1" indent="2" readingOrder="1"/>
    </xf>
    <xf numFmtId="166" fontId="34" fillId="0" borderId="7"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center" vertical="center" wrapText="1" readingOrder="1"/>
    </xf>
    <xf numFmtId="166" fontId="35" fillId="0" borderId="32" xfId="4" applyNumberFormat="1" applyFont="1" applyFill="1" applyBorder="1" applyAlignment="1">
      <alignment horizontal="right" vertical="center" wrapText="1" indent="2" readingOrder="1"/>
    </xf>
    <xf numFmtId="166" fontId="35" fillId="0" borderId="38" xfId="4" applyNumberFormat="1" applyFont="1" applyFill="1" applyBorder="1" applyAlignment="1">
      <alignment horizontal="right" vertical="center" wrapText="1" indent="2" readingOrder="1"/>
    </xf>
    <xf numFmtId="166" fontId="35" fillId="0" borderId="12" xfId="4" applyNumberFormat="1" applyFont="1" applyFill="1" applyBorder="1" applyAlignment="1">
      <alignment horizontal="right" vertical="center" wrapText="1" indent="2" readingOrder="1"/>
    </xf>
    <xf numFmtId="166" fontId="35" fillId="0" borderId="25" xfId="4" applyNumberFormat="1" applyFont="1" applyFill="1" applyBorder="1" applyAlignment="1">
      <alignment horizontal="right" vertical="center" wrapText="1" indent="2" readingOrder="1"/>
    </xf>
    <xf numFmtId="166" fontId="20" fillId="5" borderId="3" xfId="4" applyNumberFormat="1" applyFont="1" applyFill="1" applyBorder="1" applyAlignment="1">
      <alignment horizontal="center" vertical="center" wrapText="1" readingOrder="1"/>
    </xf>
    <xf numFmtId="166" fontId="35" fillId="0" borderId="1" xfId="4" applyNumberFormat="1" applyFont="1" applyFill="1" applyBorder="1" applyAlignment="1">
      <alignment horizontal="right" vertical="center" wrapText="1" indent="2" readingOrder="1"/>
    </xf>
    <xf numFmtId="166" fontId="35" fillId="0" borderId="39" xfId="4" applyNumberFormat="1" applyFont="1" applyFill="1" applyBorder="1" applyAlignment="1">
      <alignment horizontal="right" vertical="center" wrapText="1" indent="2" readingOrder="1"/>
    </xf>
    <xf numFmtId="166" fontId="35" fillId="0" borderId="3" xfId="4" applyNumberFormat="1" applyFont="1" applyFill="1" applyBorder="1" applyAlignment="1">
      <alignment horizontal="right" vertical="center" wrapText="1" indent="2" readingOrder="1"/>
    </xf>
    <xf numFmtId="166" fontId="35" fillId="0" borderId="2" xfId="4" applyNumberFormat="1" applyFont="1" applyFill="1" applyBorder="1" applyAlignment="1">
      <alignment horizontal="right" vertical="center" wrapText="1" indent="2" readingOrder="1"/>
    </xf>
    <xf numFmtId="0" fontId="28" fillId="4" borderId="32" xfId="0" applyFont="1" applyFill="1" applyBorder="1" applyAlignment="1">
      <alignment horizontal="left" vertical="center" wrapText="1" indent="2" readingOrder="1"/>
    </xf>
    <xf numFmtId="166" fontId="35" fillId="0" borderId="4" xfId="4" applyNumberFormat="1" applyFont="1" applyFill="1" applyBorder="1" applyAlignment="1">
      <alignment horizontal="right" vertical="center" wrapText="1" indent="2" readingOrder="1"/>
    </xf>
    <xf numFmtId="166" fontId="35" fillId="0" borderId="5" xfId="4" applyNumberFormat="1" applyFont="1" applyFill="1" applyBorder="1" applyAlignment="1">
      <alignment horizontal="right" vertical="center" wrapText="1" indent="2" readingOrder="1"/>
    </xf>
    <xf numFmtId="166" fontId="35" fillId="0" borderId="6" xfId="4" applyNumberFormat="1" applyFont="1" applyFill="1" applyBorder="1" applyAlignment="1">
      <alignment horizontal="right" vertical="center" wrapText="1" indent="2" readingOrder="1"/>
    </xf>
    <xf numFmtId="166" fontId="35" fillId="0" borderId="7" xfId="4" applyNumberFormat="1" applyFont="1" applyFill="1" applyBorder="1" applyAlignment="1">
      <alignment horizontal="right" vertical="center" wrapText="1" indent="2" readingOrder="1"/>
    </xf>
    <xf numFmtId="0" fontId="34" fillId="5" borderId="9" xfId="0" applyFont="1" applyFill="1" applyBorder="1" applyAlignment="1">
      <alignment horizontal="left" vertical="center" wrapText="1" indent="1" readingOrder="1"/>
    </xf>
    <xf numFmtId="166" fontId="34" fillId="5" borderId="9" xfId="4" applyNumberFormat="1" applyFont="1" applyFill="1" applyBorder="1" applyAlignment="1">
      <alignment horizontal="right" vertical="center" wrapText="1" indent="2" readingOrder="1"/>
    </xf>
    <xf numFmtId="166" fontId="34" fillId="5" borderId="40" xfId="4" applyNumberFormat="1" applyFont="1" applyFill="1" applyBorder="1" applyAlignment="1">
      <alignment horizontal="center" vertical="center" wrapText="1" readingOrder="1"/>
    </xf>
    <xf numFmtId="166" fontId="34" fillId="5" borderId="9" xfId="4" applyNumberFormat="1" applyFont="1" applyFill="1" applyBorder="1" applyAlignment="1">
      <alignment horizontal="center" vertical="center" wrapText="1" readingOrder="1"/>
    </xf>
    <xf numFmtId="0" fontId="34" fillId="0" borderId="0" xfId="0" applyFont="1" applyAlignment="1">
      <alignment horizontal="left" vertical="center" indent="1" readingOrder="1"/>
    </xf>
    <xf numFmtId="3" fontId="34" fillId="0" borderId="0" xfId="4" applyNumberFormat="1" applyFont="1" applyFill="1" applyBorder="1" applyAlignment="1">
      <alignment horizontal="center" vertical="center" wrapText="1" readingOrder="1"/>
    </xf>
    <xf numFmtId="9" fontId="34" fillId="0" borderId="0" xfId="2" applyFont="1" applyFill="1" applyBorder="1" applyAlignment="1">
      <alignment horizontal="center" vertical="center" wrapText="1" readingOrder="1"/>
    </xf>
    <xf numFmtId="166" fontId="34" fillId="5" borderId="31" xfId="4" applyNumberFormat="1" applyFont="1" applyFill="1" applyBorder="1" applyAlignment="1">
      <alignment horizontal="right" vertical="center" wrapText="1" indent="2" readingOrder="1"/>
    </xf>
    <xf numFmtId="166" fontId="34" fillId="0" borderId="0" xfId="4" applyNumberFormat="1" applyFont="1" applyFill="1" applyBorder="1" applyAlignment="1">
      <alignment horizontal="right" vertical="center" wrapText="1" indent="2" readingOrder="1"/>
    </xf>
    <xf numFmtId="0" fontId="20" fillId="2" borderId="32" xfId="0" applyFont="1" applyFill="1" applyBorder="1" applyAlignment="1">
      <alignment horizontal="center" vertical="center" wrapText="1"/>
    </xf>
    <xf numFmtId="0" fontId="22" fillId="5" borderId="1" xfId="0" applyFont="1" applyFill="1" applyBorder="1" applyAlignment="1">
      <alignment horizontal="center" vertical="center" wrapText="1" readingOrder="1"/>
    </xf>
    <xf numFmtId="166" fontId="34" fillId="0" borderId="43" xfId="4" applyNumberFormat="1" applyFont="1" applyFill="1" applyBorder="1" applyAlignment="1">
      <alignment horizontal="right" vertical="center" wrapText="1" indent="2" readingOrder="1"/>
    </xf>
    <xf numFmtId="166" fontId="34" fillId="0" borderId="42" xfId="4" applyNumberFormat="1" applyFont="1" applyFill="1" applyBorder="1" applyAlignment="1">
      <alignment horizontal="right" vertical="center" wrapText="1" indent="2" readingOrder="1"/>
    </xf>
    <xf numFmtId="166" fontId="34" fillId="5" borderId="0" xfId="4" applyNumberFormat="1" applyFont="1" applyFill="1" applyBorder="1" applyAlignment="1">
      <alignment horizontal="right" vertical="center" wrapText="1" indent="2" readingOrder="1"/>
    </xf>
    <xf numFmtId="166" fontId="34" fillId="5" borderId="40" xfId="4" applyNumberFormat="1" applyFont="1" applyFill="1" applyBorder="1" applyAlignment="1">
      <alignment horizontal="right" vertical="center" wrapText="1" indent="2" readingOrder="1"/>
    </xf>
    <xf numFmtId="166" fontId="22" fillId="0" borderId="5" xfId="4" applyNumberFormat="1" applyFont="1" applyFill="1" applyBorder="1" applyAlignment="1">
      <alignment horizontal="right" vertical="center" wrapText="1" indent="2" readingOrder="1"/>
    </xf>
    <xf numFmtId="166" fontId="22" fillId="0" borderId="7"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right" vertical="center" wrapText="1" readingOrder="1"/>
    </xf>
    <xf numFmtId="166" fontId="20" fillId="5" borderId="3" xfId="4" applyNumberFormat="1" applyFont="1" applyFill="1" applyBorder="1" applyAlignment="1">
      <alignment horizontal="right" vertical="center" wrapText="1" readingOrder="1"/>
    </xf>
    <xf numFmtId="166" fontId="34" fillId="5" borderId="40" xfId="4" applyNumberFormat="1" applyFont="1" applyFill="1" applyBorder="1" applyAlignment="1">
      <alignment horizontal="right" vertical="center" wrapText="1" readingOrder="1"/>
    </xf>
    <xf numFmtId="0" fontId="0" fillId="2" borderId="0" xfId="0" applyFill="1"/>
    <xf numFmtId="0" fontId="18" fillId="6" borderId="0" xfId="0" applyFont="1" applyFill="1" applyAlignment="1">
      <alignment horizontal="center" vertical="center" wrapText="1"/>
    </xf>
    <xf numFmtId="0" fontId="3" fillId="5" borderId="0" xfId="0" applyFont="1" applyFill="1"/>
    <xf numFmtId="0" fontId="3" fillId="2" borderId="0" xfId="0" applyFont="1" applyFill="1"/>
    <xf numFmtId="166" fontId="0" fillId="2" borderId="0" xfId="4" applyNumberFormat="1" applyFont="1" applyFill="1" applyBorder="1"/>
    <xf numFmtId="0" fontId="18" fillId="0" borderId="0" xfId="5" applyFont="1" applyAlignment="1">
      <alignment vertical="center"/>
    </xf>
    <xf numFmtId="0" fontId="34" fillId="5" borderId="31" xfId="0" applyFont="1" applyFill="1" applyBorder="1" applyAlignment="1">
      <alignment horizontal="left" vertical="center" wrapText="1" indent="1" readingOrder="1"/>
    </xf>
    <xf numFmtId="9" fontId="34" fillId="5" borderId="0" xfId="2" applyFont="1" applyFill="1" applyBorder="1" applyAlignment="1">
      <alignment horizontal="center" vertical="center" wrapText="1" readingOrder="1"/>
    </xf>
    <xf numFmtId="166" fontId="27" fillId="0" borderId="0" xfId="4" applyNumberFormat="1" applyFont="1" applyFill="1"/>
    <xf numFmtId="0" fontId="19" fillId="6" borderId="0" xfId="0" applyFont="1" applyFill="1" applyAlignment="1">
      <alignment horizontal="center" vertical="center" wrapText="1" readingOrder="1"/>
    </xf>
    <xf numFmtId="3" fontId="19" fillId="6" borderId="0" xfId="0" applyNumberFormat="1" applyFont="1" applyFill="1" applyAlignment="1">
      <alignment horizontal="center" vertical="center" wrapText="1" readingOrder="1"/>
    </xf>
    <xf numFmtId="0" fontId="20" fillId="0" borderId="0" xfId="0" applyFont="1" applyAlignment="1">
      <alignment horizontal="left" wrapText="1" readingOrder="1"/>
    </xf>
    <xf numFmtId="2" fontId="20" fillId="0" borderId="0" xfId="0" applyNumberFormat="1" applyFont="1" applyAlignment="1">
      <alignment horizontal="right" vertical="center" wrapText="1" readingOrder="1"/>
    </xf>
    <xf numFmtId="0" fontId="34" fillId="8" borderId="0" xfId="0" applyFont="1" applyFill="1" applyAlignment="1">
      <alignment horizontal="left" wrapText="1" readingOrder="1"/>
    </xf>
    <xf numFmtId="2" fontId="34" fillId="10" borderId="0" xfId="0" applyNumberFormat="1" applyFont="1" applyFill="1" applyAlignment="1">
      <alignment horizontal="right" vertical="center" wrapText="1" readingOrder="1"/>
    </xf>
    <xf numFmtId="173" fontId="22" fillId="0" borderId="26" xfId="1" applyNumberFormat="1" applyFont="1" applyFill="1" applyBorder="1" applyAlignment="1">
      <alignment horizontal="right" vertical="center" wrapText="1" indent="2" readingOrder="1"/>
    </xf>
    <xf numFmtId="173" fontId="22" fillId="0" borderId="28" xfId="1" applyNumberFormat="1" applyFont="1" applyFill="1" applyBorder="1" applyAlignment="1">
      <alignment horizontal="right" vertical="center" wrapText="1" indent="2" readingOrder="1"/>
    </xf>
    <xf numFmtId="169" fontId="22" fillId="0" borderId="46" xfId="1" applyNumberFormat="1" applyFont="1" applyFill="1" applyBorder="1" applyAlignment="1">
      <alignment horizontal="right" vertical="center" wrapText="1" indent="2" readingOrder="1"/>
    </xf>
    <xf numFmtId="169" fontId="22" fillId="0" borderId="0" xfId="1" applyNumberFormat="1" applyFont="1" applyFill="1" applyBorder="1" applyAlignment="1">
      <alignment horizontal="right" vertical="center" wrapText="1" indent="2" readingOrder="1"/>
    </xf>
    <xf numFmtId="169" fontId="21" fillId="0" borderId="47" xfId="1" applyNumberFormat="1" applyFont="1" applyFill="1" applyBorder="1" applyAlignment="1">
      <alignment horizontal="right" vertical="center" wrapText="1" indent="2" readingOrder="1"/>
    </xf>
    <xf numFmtId="168" fontId="35" fillId="0" borderId="48" xfId="4" applyNumberFormat="1" applyFont="1" applyFill="1" applyBorder="1" applyAlignment="1">
      <alignment horizontal="right" vertical="center" wrapText="1" indent="2" readingOrder="1"/>
    </xf>
    <xf numFmtId="0" fontId="19" fillId="3" borderId="3"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8" fillId="6" borderId="13" xfId="0" applyFont="1" applyFill="1" applyBorder="1" applyAlignment="1">
      <alignment horizontal="center" vertical="center" wrapText="1"/>
    </xf>
    <xf numFmtId="0" fontId="19" fillId="4" borderId="32" xfId="0" applyFont="1" applyFill="1" applyBorder="1" applyAlignment="1">
      <alignment horizontal="left" vertical="center" wrapText="1" indent="1" readingOrder="1"/>
    </xf>
    <xf numFmtId="0" fontId="3" fillId="2" borderId="0" xfId="0" applyFont="1" applyFill="1" applyAlignment="1">
      <alignment horizontal="center" vertical="center" wrapText="1"/>
    </xf>
    <xf numFmtId="0" fontId="20" fillId="2" borderId="0" xfId="0" applyFont="1" applyFill="1" applyAlignment="1">
      <alignment horizontal="center" vertical="center" wrapText="1"/>
    </xf>
    <xf numFmtId="0" fontId="28" fillId="6" borderId="52" xfId="0" applyFont="1" applyFill="1" applyBorder="1" applyAlignment="1">
      <alignment horizontal="left" vertical="center" wrapText="1" indent="2" readingOrder="1"/>
    </xf>
    <xf numFmtId="168" fontId="34" fillId="0" borderId="53" xfId="4" applyNumberFormat="1" applyFont="1" applyFill="1" applyBorder="1" applyAlignment="1">
      <alignment horizontal="right" vertical="center" wrapText="1" indent="2" readingOrder="1"/>
    </xf>
    <xf numFmtId="168" fontId="34" fillId="0" borderId="50" xfId="4" applyNumberFormat="1" applyFont="1" applyFill="1" applyBorder="1" applyAlignment="1">
      <alignment horizontal="right" vertical="center" wrapText="1" indent="2" readingOrder="1"/>
    </xf>
    <xf numFmtId="168" fontId="34" fillId="0" borderId="51" xfId="4" applyNumberFormat="1" applyFont="1" applyFill="1" applyBorder="1" applyAlignment="1">
      <alignment horizontal="right" vertical="center" wrapText="1" indent="2" readingOrder="1"/>
    </xf>
    <xf numFmtId="168" fontId="35" fillId="0" borderId="54" xfId="4" applyNumberFormat="1" applyFont="1" applyFill="1" applyBorder="1" applyAlignment="1">
      <alignment horizontal="right" vertical="center" wrapText="1" indent="2" readingOrder="1"/>
    </xf>
    <xf numFmtId="168" fontId="36" fillId="0" borderId="55" xfId="4" applyNumberFormat="1" applyFont="1" applyFill="1" applyBorder="1" applyAlignment="1">
      <alignment horizontal="right" vertical="center" wrapText="1" indent="2" readingOrder="1"/>
    </xf>
    <xf numFmtId="168" fontId="36" fillId="0" borderId="56" xfId="4" applyNumberFormat="1" applyFont="1" applyFill="1" applyBorder="1" applyAlignment="1">
      <alignment horizontal="right" vertical="center" wrapText="1" indent="2" readingOrder="1"/>
    </xf>
    <xf numFmtId="168" fontId="36" fillId="0" borderId="53" xfId="4" applyNumberFormat="1" applyFont="1" applyFill="1" applyBorder="1" applyAlignment="1">
      <alignment horizontal="right" vertical="center" wrapText="1" indent="2" readingOrder="1"/>
    </xf>
    <xf numFmtId="168" fontId="36" fillId="0" borderId="58" xfId="4" applyNumberFormat="1" applyFont="1" applyFill="1" applyBorder="1" applyAlignment="1">
      <alignment horizontal="right" vertical="center" wrapText="1" indent="2" readingOrder="1"/>
    </xf>
    <xf numFmtId="168" fontId="36" fillId="0" borderId="59" xfId="4" applyNumberFormat="1" applyFont="1" applyFill="1" applyBorder="1" applyAlignment="1">
      <alignment horizontal="right" vertical="center" wrapText="1" indent="2" readingOrder="1"/>
    </xf>
    <xf numFmtId="168" fontId="34" fillId="0" borderId="60" xfId="4" applyNumberFormat="1" applyFont="1" applyFill="1" applyBorder="1" applyAlignment="1">
      <alignment horizontal="right" vertical="center" wrapText="1" indent="2" readingOrder="1"/>
    </xf>
    <xf numFmtId="168" fontId="34" fillId="0" borderId="55" xfId="4" applyNumberFormat="1" applyFont="1" applyFill="1" applyBorder="1" applyAlignment="1">
      <alignment horizontal="right" vertical="center" wrapText="1" indent="2" readingOrder="1"/>
    </xf>
    <xf numFmtId="168" fontId="34" fillId="0" borderId="61" xfId="4" applyNumberFormat="1" applyFont="1" applyFill="1" applyBorder="1" applyAlignment="1">
      <alignment horizontal="right" vertical="center" wrapText="1" indent="2" readingOrder="1"/>
    </xf>
    <xf numFmtId="168" fontId="34" fillId="0" borderId="57" xfId="4" applyNumberFormat="1" applyFont="1" applyFill="1" applyBorder="1" applyAlignment="1">
      <alignment horizontal="right" vertical="center" wrapText="1" indent="2" readingOrder="1"/>
    </xf>
    <xf numFmtId="168" fontId="34" fillId="0" borderId="62" xfId="4" applyNumberFormat="1" applyFont="1" applyFill="1" applyBorder="1" applyAlignment="1">
      <alignment horizontal="right" vertical="center" wrapText="1" indent="2" readingOrder="1"/>
    </xf>
    <xf numFmtId="169" fontId="22" fillId="0" borderId="58" xfId="1" applyNumberFormat="1" applyFont="1" applyFill="1" applyBorder="1" applyAlignment="1">
      <alignment horizontal="right" vertical="center" wrapText="1" indent="2" readingOrder="1"/>
    </xf>
    <xf numFmtId="168" fontId="34" fillId="0" borderId="63" xfId="4" applyNumberFormat="1" applyFont="1" applyFill="1" applyBorder="1" applyAlignment="1">
      <alignment horizontal="right" vertical="center" wrapText="1" indent="2" readingOrder="1"/>
    </xf>
    <xf numFmtId="169" fontId="22" fillId="0" borderId="53" xfId="1" applyNumberFormat="1" applyFont="1" applyFill="1" applyBorder="1" applyAlignment="1">
      <alignment horizontal="right" vertical="center" wrapText="1" indent="2" readingOrder="1"/>
    </xf>
    <xf numFmtId="169" fontId="22" fillId="0" borderId="50" xfId="1" applyNumberFormat="1" applyFont="1" applyFill="1" applyBorder="1" applyAlignment="1">
      <alignment horizontal="right" vertical="center" wrapText="1" indent="2" readingOrder="1"/>
    </xf>
    <xf numFmtId="170" fontId="22" fillId="0" borderId="51" xfId="1" applyNumberFormat="1" applyFont="1" applyFill="1" applyBorder="1" applyAlignment="1">
      <alignment horizontal="right" vertical="center" wrapText="1" indent="2" readingOrder="1"/>
    </xf>
    <xf numFmtId="168" fontId="35" fillId="0" borderId="65" xfId="4" applyNumberFormat="1" applyFont="1" applyFill="1" applyBorder="1" applyAlignment="1">
      <alignment horizontal="right" vertical="center" wrapText="1" indent="2" readingOrder="1"/>
    </xf>
    <xf numFmtId="168" fontId="36" fillId="0" borderId="21" xfId="4" applyNumberFormat="1" applyFont="1" applyFill="1" applyBorder="1" applyAlignment="1">
      <alignment horizontal="right" vertical="center" wrapText="1" indent="2" readingOrder="1"/>
    </xf>
    <xf numFmtId="169" fontId="22" fillId="0" borderId="55" xfId="1" applyNumberFormat="1" applyFont="1" applyFill="1" applyBorder="1" applyAlignment="1">
      <alignment horizontal="right" vertical="center" wrapText="1" indent="2" readingOrder="1"/>
    </xf>
    <xf numFmtId="169" fontId="22" fillId="0" borderId="61" xfId="1" applyNumberFormat="1" applyFont="1" applyFill="1" applyBorder="1" applyAlignment="1">
      <alignment horizontal="right" vertical="center" wrapText="1" indent="2" readingOrder="1"/>
    </xf>
    <xf numFmtId="169" fontId="22" fillId="0" borderId="62" xfId="1" applyNumberFormat="1" applyFont="1" applyFill="1" applyBorder="1" applyAlignment="1">
      <alignment horizontal="right" vertical="center" wrapText="1" indent="2" readingOrder="1"/>
    </xf>
    <xf numFmtId="169" fontId="22" fillId="0" borderId="51" xfId="1" applyNumberFormat="1" applyFont="1" applyFill="1" applyBorder="1" applyAlignment="1">
      <alignment horizontal="right" vertical="center" wrapText="1" indent="2" readingOrder="1"/>
    </xf>
    <xf numFmtId="168" fontId="34" fillId="0" borderId="66" xfId="4" applyNumberFormat="1" applyFont="1" applyFill="1" applyBorder="1" applyAlignment="1">
      <alignment horizontal="right" vertical="center" wrapText="1" indent="2" readingOrder="1"/>
    </xf>
    <xf numFmtId="169" fontId="22" fillId="0" borderId="67" xfId="1" applyNumberFormat="1" applyFont="1" applyFill="1" applyBorder="1" applyAlignment="1">
      <alignment horizontal="right" vertical="center" wrapText="1" indent="2" readingOrder="1"/>
    </xf>
    <xf numFmtId="169" fontId="22" fillId="0" borderId="68" xfId="1" applyNumberFormat="1" applyFont="1" applyFill="1" applyBorder="1" applyAlignment="1">
      <alignment horizontal="right" vertical="center" wrapText="1" indent="2" readingOrder="1"/>
    </xf>
    <xf numFmtId="169" fontId="22" fillId="0" borderId="69" xfId="1" applyNumberFormat="1" applyFont="1" applyFill="1" applyBorder="1" applyAlignment="1">
      <alignment horizontal="right" vertical="center" wrapText="1" indent="2" readingOrder="1"/>
    </xf>
    <xf numFmtId="170" fontId="22" fillId="0" borderId="50" xfId="1" applyNumberFormat="1" applyFont="1" applyFill="1" applyBorder="1" applyAlignment="1">
      <alignment horizontal="right" vertical="center" wrapText="1" indent="2" readingOrder="1"/>
    </xf>
    <xf numFmtId="170" fontId="22" fillId="0" borderId="62" xfId="1" applyNumberFormat="1" applyFont="1" applyFill="1" applyBorder="1" applyAlignment="1">
      <alignment horizontal="right" vertical="center" wrapText="1" indent="2" readingOrder="1"/>
    </xf>
    <xf numFmtId="0" fontId="0" fillId="0" borderId="70" xfId="0" applyBorder="1"/>
    <xf numFmtId="0" fontId="0" fillId="0" borderId="70" xfId="0" applyBorder="1" applyAlignment="1">
      <alignment horizontal="center"/>
    </xf>
    <xf numFmtId="0" fontId="19" fillId="7" borderId="71" xfId="0" applyFont="1" applyFill="1" applyBorder="1" applyAlignment="1">
      <alignment horizontal="left" vertical="center" wrapText="1" indent="1" readingOrder="1"/>
    </xf>
    <xf numFmtId="0" fontId="20" fillId="0" borderId="70" xfId="0" applyFont="1" applyBorder="1" applyAlignment="1">
      <alignment horizontal="center" vertical="center" wrapText="1"/>
    </xf>
    <xf numFmtId="169" fontId="22" fillId="0" borderId="72" xfId="1" applyNumberFormat="1" applyFont="1" applyFill="1" applyBorder="1" applyAlignment="1">
      <alignment horizontal="right" vertical="center" wrapText="1" indent="2" readingOrder="1"/>
    </xf>
    <xf numFmtId="173" fontId="22" fillId="0" borderId="72" xfId="1" applyNumberFormat="1" applyFont="1" applyFill="1" applyBorder="1" applyAlignment="1">
      <alignment horizontal="right" vertical="center" wrapText="1" indent="2" readingOrder="1"/>
    </xf>
    <xf numFmtId="173" fontId="22" fillId="0" borderId="58" xfId="1" applyNumberFormat="1" applyFont="1" applyFill="1" applyBorder="1" applyAlignment="1">
      <alignment horizontal="right" vertical="center" wrapText="1" indent="2" readingOrder="1"/>
    </xf>
    <xf numFmtId="0" fontId="18" fillId="6" borderId="12" xfId="5" applyFont="1" applyFill="1" applyBorder="1" applyAlignment="1">
      <alignment horizontal="center" vertical="center"/>
    </xf>
    <xf numFmtId="0" fontId="18" fillId="6" borderId="32" xfId="5" applyFont="1" applyFill="1" applyBorder="1" applyAlignment="1">
      <alignment horizontal="center" vertical="center"/>
    </xf>
    <xf numFmtId="3" fontId="34" fillId="0" borderId="55" xfId="4" applyNumberFormat="1" applyFont="1" applyFill="1" applyBorder="1" applyAlignment="1">
      <alignment horizontal="center" vertical="center" wrapText="1" readingOrder="1"/>
    </xf>
    <xf numFmtId="3" fontId="34" fillId="0" borderId="49" xfId="4" applyNumberFormat="1" applyFont="1" applyFill="1" applyBorder="1" applyAlignment="1">
      <alignment horizontal="center" vertical="center" wrapText="1" readingOrder="1"/>
    </xf>
    <xf numFmtId="3" fontId="34" fillId="0" borderId="64" xfId="4" applyNumberFormat="1" applyFont="1" applyFill="1" applyBorder="1" applyAlignment="1">
      <alignment horizontal="center" vertical="center" wrapText="1" readingOrder="1"/>
    </xf>
    <xf numFmtId="9" fontId="34" fillId="0" borderId="74" xfId="2" applyFont="1" applyFill="1" applyBorder="1" applyAlignment="1">
      <alignment horizontal="center" vertical="center" wrapText="1" readingOrder="1"/>
    </xf>
    <xf numFmtId="3" fontId="34" fillId="0" borderId="75" xfId="4" applyNumberFormat="1" applyFont="1" applyFill="1" applyBorder="1" applyAlignment="1">
      <alignment horizontal="center" vertical="center" wrapText="1" readingOrder="1"/>
    </xf>
    <xf numFmtId="9" fontId="34" fillId="0" borderId="70" xfId="2" applyFont="1" applyFill="1" applyBorder="1" applyAlignment="1">
      <alignment horizontal="center" vertical="center" wrapText="1" readingOrder="1"/>
    </xf>
    <xf numFmtId="3" fontId="34" fillId="0" borderId="76" xfId="4" applyNumberFormat="1" applyFont="1" applyFill="1" applyBorder="1" applyAlignment="1">
      <alignment horizontal="center" vertical="center" wrapText="1" readingOrder="1"/>
    </xf>
    <xf numFmtId="3" fontId="34" fillId="0" borderId="77" xfId="4" applyNumberFormat="1" applyFont="1" applyFill="1" applyBorder="1" applyAlignment="1">
      <alignment horizontal="center" vertical="center" wrapText="1" readingOrder="1"/>
    </xf>
    <xf numFmtId="9" fontId="34" fillId="0" borderId="78" xfId="2" applyFont="1" applyFill="1" applyBorder="1" applyAlignment="1">
      <alignment horizontal="center" vertical="center" wrapText="1" readingOrder="1"/>
    </xf>
    <xf numFmtId="9" fontId="34" fillId="0" borderId="79" xfId="2" applyFont="1" applyFill="1" applyBorder="1" applyAlignment="1">
      <alignment horizontal="center" vertical="center" wrapText="1" readingOrder="1"/>
    </xf>
    <xf numFmtId="0" fontId="18" fillId="6" borderId="23"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4" fillId="0" borderId="80" xfId="4" applyNumberFormat="1" applyFont="1" applyFill="1" applyBorder="1" applyAlignment="1">
      <alignment horizontal="right" vertical="center" wrapText="1" indent="2" readingOrder="1"/>
    </xf>
    <xf numFmtId="166" fontId="34" fillId="0" borderId="81" xfId="4" applyNumberFormat="1" applyFont="1" applyFill="1" applyBorder="1" applyAlignment="1">
      <alignment horizontal="right" vertical="center" wrapText="1" indent="2" readingOrder="1"/>
    </xf>
    <xf numFmtId="166" fontId="34" fillId="0" borderId="73" xfId="4" applyNumberFormat="1" applyFont="1" applyFill="1" applyBorder="1" applyAlignment="1">
      <alignment horizontal="right" vertical="center" wrapText="1" indent="2" readingOrder="1"/>
    </xf>
    <xf numFmtId="166" fontId="34" fillId="0" borderId="82" xfId="4" applyNumberFormat="1" applyFont="1" applyFill="1" applyBorder="1" applyAlignment="1">
      <alignment horizontal="right" vertical="center" wrapText="1" indent="2" readingOrder="1"/>
    </xf>
    <xf numFmtId="166" fontId="34" fillId="5" borderId="12" xfId="4" applyNumberFormat="1" applyFont="1" applyFill="1" applyBorder="1" applyAlignment="1">
      <alignment horizontal="center" vertical="center" wrapText="1" readingOrder="1"/>
    </xf>
    <xf numFmtId="0" fontId="0" fillId="0" borderId="3" xfId="0" applyBorder="1"/>
    <xf numFmtId="0" fontId="0" fillId="0" borderId="35" xfId="0" applyBorder="1"/>
    <xf numFmtId="0" fontId="0" fillId="0" borderId="40" xfId="0" applyBorder="1"/>
    <xf numFmtId="0" fontId="0" fillId="0" borderId="23" xfId="0" applyBorder="1"/>
    <xf numFmtId="0" fontId="0" fillId="0" borderId="12" xfId="0" applyBorder="1"/>
    <xf numFmtId="166" fontId="34" fillId="5" borderId="12" xfId="4" applyNumberFormat="1" applyFont="1" applyFill="1" applyBorder="1" applyAlignment="1">
      <alignment horizontal="right" vertical="center" wrapText="1" readingOrder="1"/>
    </xf>
    <xf numFmtId="3" fontId="34" fillId="5" borderId="0" xfId="1" applyNumberFormat="1" applyFont="1" applyFill="1" applyBorder="1" applyAlignment="1">
      <alignment horizontal="center" vertical="center" wrapText="1" readingOrder="1"/>
    </xf>
    <xf numFmtId="0" fontId="28" fillId="6" borderId="27" xfId="0" applyFont="1" applyFill="1" applyBorder="1" applyAlignment="1">
      <alignment horizontal="left" vertical="center" wrapText="1" indent="2" readingOrder="1"/>
    </xf>
    <xf numFmtId="174" fontId="34" fillId="5" borderId="0" xfId="1" applyNumberFormat="1" applyFont="1" applyFill="1" applyBorder="1" applyAlignment="1">
      <alignment horizontal="center" vertical="center" wrapText="1" readingOrder="1"/>
    </xf>
    <xf numFmtId="41" fontId="20" fillId="0" borderId="0" xfId="0" applyNumberFormat="1" applyFont="1" applyAlignment="1">
      <alignment horizontal="right" vertical="center" wrapText="1" readingOrder="1"/>
    </xf>
    <xf numFmtId="49" fontId="44" fillId="0" borderId="0" xfId="6" applyNumberFormat="1" applyFont="1" applyAlignment="1">
      <alignment horizontal="center" vertical="center"/>
    </xf>
    <xf numFmtId="172" fontId="6" fillId="5" borderId="33" xfId="8" applyNumberFormat="1" applyFont="1" applyFill="1" applyBorder="1" applyAlignment="1">
      <alignment horizontal="right" vertical="center"/>
    </xf>
    <xf numFmtId="172" fontId="6" fillId="2" borderId="33" xfId="8" applyNumberFormat="1" applyFont="1" applyFill="1" applyBorder="1" applyAlignment="1">
      <alignment horizontal="right" vertical="center"/>
    </xf>
    <xf numFmtId="49" fontId="6" fillId="2" borderId="0" xfId="6" applyNumberFormat="1" applyFont="1" applyFill="1" applyAlignment="1">
      <alignment vertical="center"/>
    </xf>
    <xf numFmtId="3" fontId="6" fillId="2" borderId="33" xfId="6" applyNumberFormat="1" applyFont="1" applyFill="1" applyBorder="1" applyAlignment="1">
      <alignment horizontal="center" vertical="center"/>
    </xf>
    <xf numFmtId="0" fontId="6" fillId="2" borderId="33" xfId="6" applyFont="1" applyFill="1" applyBorder="1" applyAlignment="1">
      <alignment horizontal="center" vertical="center"/>
    </xf>
    <xf numFmtId="0" fontId="46" fillId="2" borderId="33" xfId="6" applyFont="1" applyFill="1" applyBorder="1" applyAlignment="1">
      <alignment horizontal="center" vertical="center"/>
    </xf>
    <xf numFmtId="3" fontId="46" fillId="2" borderId="33" xfId="6" applyNumberFormat="1" applyFont="1" applyFill="1" applyBorder="1" applyAlignment="1">
      <alignment horizontal="center" vertical="center"/>
    </xf>
    <xf numFmtId="172" fontId="46" fillId="5" borderId="33" xfId="8" applyNumberFormat="1" applyFont="1" applyFill="1" applyBorder="1" applyAlignment="1">
      <alignment horizontal="right" vertical="center"/>
    </xf>
    <xf numFmtId="172" fontId="46" fillId="2" borderId="33" xfId="8" applyNumberFormat="1" applyFont="1" applyFill="1" applyBorder="1" applyAlignment="1">
      <alignment horizontal="right" vertical="center"/>
    </xf>
    <xf numFmtId="0" fontId="18" fillId="6" borderId="70" xfId="0" applyFont="1" applyFill="1" applyBorder="1" applyAlignment="1">
      <alignment horizontal="center" vertical="center" wrapText="1"/>
    </xf>
    <xf numFmtId="0" fontId="22" fillId="2" borderId="0" xfId="0" applyFont="1" applyFill="1"/>
    <xf numFmtId="167" fontId="0" fillId="2" borderId="0" xfId="0" applyNumberFormat="1" applyFill="1" applyAlignment="1">
      <alignment horizontal="center"/>
    </xf>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2" fillId="9" borderId="0" xfId="0" applyFont="1" applyFill="1" applyAlignment="1">
      <alignment horizontal="right" vertical="center" wrapText="1"/>
    </xf>
    <xf numFmtId="0" fontId="56" fillId="9" borderId="0" xfId="0" applyFont="1" applyFill="1"/>
    <xf numFmtId="0" fontId="56" fillId="9" borderId="0" xfId="0" applyFont="1" applyFill="1" applyAlignment="1">
      <alignment vertical="center"/>
    </xf>
    <xf numFmtId="49" fontId="52" fillId="2" borderId="0" xfId="6" applyNumberFormat="1" applyFont="1" applyFill="1" applyAlignment="1">
      <alignment horizontal="left" vertical="center"/>
    </xf>
    <xf numFmtId="49" fontId="52" fillId="2" borderId="0" xfId="6" applyNumberFormat="1" applyFont="1" applyFill="1" applyAlignment="1">
      <alignment horizontal="center" vertical="center"/>
    </xf>
    <xf numFmtId="49" fontId="51" fillId="2" borderId="0" xfId="6" applyNumberFormat="1" applyFont="1" applyFill="1" applyAlignment="1">
      <alignment horizontal="left" vertical="center" wrapText="1"/>
    </xf>
    <xf numFmtId="49" fontId="57" fillId="2" borderId="0" xfId="6" applyNumberFormat="1" applyFont="1" applyFill="1" applyAlignment="1">
      <alignment horizontal="right" vertical="center" wrapText="1"/>
    </xf>
    <xf numFmtId="49" fontId="44" fillId="6" borderId="0" xfId="6" applyNumberFormat="1" applyFont="1" applyFill="1" applyAlignment="1">
      <alignment horizontal="left" vertical="center"/>
    </xf>
    <xf numFmtId="0" fontId="56" fillId="0" borderId="0" xfId="6" applyFont="1"/>
    <xf numFmtId="49" fontId="44" fillId="6" borderId="0" xfId="6" applyNumberFormat="1" applyFont="1" applyFill="1" applyAlignment="1">
      <alignment horizontal="center" vertical="center"/>
    </xf>
    <xf numFmtId="49" fontId="50" fillId="6" borderId="0" xfId="6" applyNumberFormat="1" applyFont="1" applyFill="1" applyAlignment="1">
      <alignment horizontal="center" vertical="center"/>
    </xf>
    <xf numFmtId="49" fontId="45" fillId="6" borderId="0" xfId="6" applyNumberFormat="1" applyFont="1" applyFill="1" applyAlignment="1">
      <alignment horizontal="left" vertical="center"/>
    </xf>
    <xf numFmtId="49" fontId="59" fillId="6" borderId="0" xfId="6" applyNumberFormat="1" applyFont="1" applyFill="1" applyAlignment="1">
      <alignment horizontal="center" vertical="center"/>
    </xf>
    <xf numFmtId="49" fontId="6" fillId="2" borderId="33" xfId="6" applyNumberFormat="1" applyFont="1" applyFill="1" applyBorder="1" applyAlignment="1">
      <alignment horizontal="left" vertical="center"/>
    </xf>
    <xf numFmtId="49" fontId="46" fillId="2" borderId="33" xfId="6" applyNumberFormat="1" applyFont="1" applyFill="1" applyBorder="1" applyAlignment="1">
      <alignment horizontal="left" vertical="center"/>
    </xf>
    <xf numFmtId="49" fontId="47" fillId="2" borderId="33" xfId="6" applyNumberFormat="1" applyFont="1" applyFill="1" applyBorder="1" applyAlignment="1">
      <alignment horizontal="left" vertical="center"/>
    </xf>
    <xf numFmtId="175" fontId="47" fillId="5" borderId="33" xfId="8" applyNumberFormat="1" applyFont="1" applyFill="1" applyBorder="1" applyAlignment="1">
      <alignment horizontal="right" vertical="center"/>
    </xf>
    <xf numFmtId="175" fontId="47" fillId="2" borderId="33" xfId="8" applyNumberFormat="1" applyFont="1" applyFill="1" applyBorder="1" applyAlignment="1">
      <alignment horizontal="right" vertical="center"/>
    </xf>
    <xf numFmtId="0" fontId="47" fillId="2" borderId="33" xfId="6" applyFont="1" applyFill="1" applyBorder="1" applyAlignment="1">
      <alignment horizontal="center" vertical="center"/>
    </xf>
    <xf numFmtId="4" fontId="47" fillId="5" borderId="33" xfId="8" applyNumberFormat="1" applyFont="1" applyFill="1" applyBorder="1" applyAlignment="1">
      <alignment horizontal="right" vertical="center"/>
    </xf>
    <xf numFmtId="4" fontId="47" fillId="2" borderId="33" xfId="8" applyNumberFormat="1" applyFont="1" applyFill="1" applyBorder="1" applyAlignment="1">
      <alignment horizontal="right" vertical="center"/>
    </xf>
    <xf numFmtId="49" fontId="60" fillId="2" borderId="0" xfId="6" applyNumberFormat="1" applyFont="1" applyFill="1" applyAlignment="1">
      <alignment vertical="top" wrapText="1"/>
    </xf>
    <xf numFmtId="49" fontId="6" fillId="2" borderId="33" xfId="6" quotePrefix="1" applyNumberFormat="1" applyFont="1" applyFill="1" applyBorder="1" applyAlignment="1">
      <alignment horizontal="left" vertical="center"/>
    </xf>
    <xf numFmtId="49" fontId="5" fillId="2" borderId="0" xfId="6" applyNumberFormat="1" applyFont="1" applyFill="1" applyAlignment="1">
      <alignment vertical="top"/>
    </xf>
    <xf numFmtId="49" fontId="46" fillId="2" borderId="0" xfId="6" applyNumberFormat="1" applyFont="1" applyFill="1" applyAlignment="1">
      <alignment horizontal="left"/>
    </xf>
    <xf numFmtId="49" fontId="46" fillId="2" borderId="0" xfId="6" applyNumberFormat="1" applyFont="1" applyFill="1" applyAlignment="1">
      <alignment horizontal="center"/>
    </xf>
    <xf numFmtId="49" fontId="46" fillId="2" borderId="0" xfId="6" applyNumberFormat="1" applyFont="1" applyFill="1" applyAlignment="1">
      <alignment horizontal="right"/>
    </xf>
    <xf numFmtId="0" fontId="63" fillId="0" borderId="0" xfId="0" applyFont="1" applyAlignment="1">
      <alignment horizontal="left" vertical="center"/>
    </xf>
    <xf numFmtId="0" fontId="53" fillId="0" borderId="0" xfId="6" applyFont="1"/>
    <xf numFmtId="0" fontId="55" fillId="0" borderId="0" xfId="6" applyFont="1"/>
    <xf numFmtId="3" fontId="56" fillId="0" borderId="0" xfId="6" applyNumberFormat="1" applyFont="1"/>
    <xf numFmtId="3" fontId="53" fillId="0" borderId="0" xfId="6" applyNumberFormat="1" applyFont="1"/>
    <xf numFmtId="0" fontId="15" fillId="0" borderId="0" xfId="6" applyFont="1"/>
    <xf numFmtId="0" fontId="54" fillId="0" borderId="0" xfId="6" applyFont="1"/>
    <xf numFmtId="49" fontId="44" fillId="6" borderId="0" xfId="6" applyNumberFormat="1" applyFont="1" applyFill="1" applyAlignment="1">
      <alignment horizontal="right" vertical="center"/>
    </xf>
    <xf numFmtId="49" fontId="50" fillId="6" borderId="0" xfId="6" applyNumberFormat="1" applyFont="1" applyFill="1" applyAlignment="1">
      <alignment horizontal="right" vertical="center"/>
    </xf>
    <xf numFmtId="49" fontId="48" fillId="2" borderId="33" xfId="6" applyNumberFormat="1" applyFont="1" applyFill="1" applyBorder="1" applyAlignment="1">
      <alignment horizontal="left" vertical="center"/>
    </xf>
    <xf numFmtId="0" fontId="56" fillId="9" borderId="83" xfId="0" applyFont="1" applyFill="1" applyBorder="1"/>
    <xf numFmtId="0" fontId="12" fillId="9" borderId="83" xfId="0" applyFont="1" applyFill="1" applyBorder="1" applyAlignment="1">
      <alignment horizontal="right" vertical="center" wrapText="1"/>
    </xf>
    <xf numFmtId="0" fontId="56" fillId="9" borderId="83" xfId="0" applyFont="1" applyFill="1" applyBorder="1" applyAlignment="1">
      <alignment vertical="center"/>
    </xf>
    <xf numFmtId="3" fontId="35" fillId="0" borderId="12" xfId="4" applyNumberFormat="1" applyFont="1" applyFill="1" applyBorder="1" applyAlignment="1">
      <alignment horizontal="right" vertical="center" wrapText="1" indent="2" readingOrder="1"/>
    </xf>
    <xf numFmtId="3" fontId="35" fillId="0" borderId="3" xfId="4" applyNumberFormat="1" applyFont="1" applyFill="1" applyBorder="1" applyAlignment="1">
      <alignment horizontal="right" vertical="center" wrapText="1" indent="2" readingOrder="1"/>
    </xf>
    <xf numFmtId="3" fontId="35" fillId="0" borderId="5" xfId="4" applyNumberFormat="1" applyFont="1" applyFill="1" applyBorder="1" applyAlignment="1">
      <alignment horizontal="right" vertical="center" wrapText="1" indent="2" readingOrder="1"/>
    </xf>
    <xf numFmtId="3" fontId="35" fillId="0" borderId="4" xfId="4" applyNumberFormat="1" applyFont="1" applyFill="1" applyBorder="1" applyAlignment="1">
      <alignment horizontal="right" vertical="center" wrapText="1" indent="2" readingOrder="1"/>
    </xf>
    <xf numFmtId="3" fontId="35" fillId="0" borderId="1" xfId="4" applyNumberFormat="1" applyFont="1" applyFill="1" applyBorder="1" applyAlignment="1">
      <alignment horizontal="right" vertical="center" wrapText="1" indent="2" readingOrder="1"/>
    </xf>
    <xf numFmtId="3" fontId="34" fillId="0" borderId="5" xfId="4" applyNumberFormat="1" applyFont="1" applyFill="1" applyBorder="1" applyAlignment="1">
      <alignment horizontal="right" vertical="center" wrapText="1" indent="2" readingOrder="1"/>
    </xf>
    <xf numFmtId="3" fontId="34" fillId="0" borderId="4" xfId="4" applyNumberFormat="1" applyFont="1" applyFill="1" applyBorder="1" applyAlignment="1">
      <alignment horizontal="right" vertical="center" wrapText="1" indent="2" readingOrder="1"/>
    </xf>
    <xf numFmtId="3" fontId="35" fillId="0" borderId="38" xfId="4" applyNumberFormat="1" applyFont="1" applyFill="1" applyBorder="1" applyAlignment="1">
      <alignment horizontal="right" vertical="center" wrapText="1" indent="2" readingOrder="1"/>
    </xf>
    <xf numFmtId="3" fontId="35" fillId="0" borderId="25" xfId="4" applyNumberFormat="1" applyFont="1" applyFill="1" applyBorder="1" applyAlignment="1">
      <alignment horizontal="right" vertical="center" wrapText="1" indent="2" readingOrder="1"/>
    </xf>
    <xf numFmtId="3" fontId="35" fillId="0" borderId="2" xfId="4" applyNumberFormat="1" applyFont="1" applyFill="1" applyBorder="1" applyAlignment="1">
      <alignment horizontal="right" vertical="center" wrapText="1" indent="2" readingOrder="1"/>
    </xf>
    <xf numFmtId="3" fontId="34" fillId="0" borderId="7" xfId="4" applyNumberFormat="1" applyFont="1" applyFill="1" applyBorder="1" applyAlignment="1">
      <alignment horizontal="right" vertical="center" wrapText="1" indent="2" readingOrder="1"/>
    </xf>
    <xf numFmtId="3" fontId="35" fillId="0" borderId="39" xfId="4" applyNumberFormat="1" applyFont="1" applyFill="1" applyBorder="1" applyAlignment="1">
      <alignment horizontal="right" vertical="center" wrapText="1" indent="2" readingOrder="1"/>
    </xf>
    <xf numFmtId="0" fontId="19" fillId="4" borderId="2" xfId="0" applyFont="1" applyFill="1" applyBorder="1" applyAlignment="1">
      <alignment horizontal="left" vertical="center" wrapText="1" indent="1" readingOrder="1"/>
    </xf>
    <xf numFmtId="0" fontId="18" fillId="6" borderId="70" xfId="5" applyFont="1" applyFill="1" applyBorder="1" applyAlignment="1">
      <alignment horizontal="center" vertical="center"/>
    </xf>
    <xf numFmtId="0" fontId="18" fillId="6" borderId="13" xfId="5" applyFont="1" applyFill="1" applyBorder="1" applyAlignment="1">
      <alignment horizontal="center" vertical="center"/>
    </xf>
    <xf numFmtId="174" fontId="34" fillId="2" borderId="0" xfId="1" applyNumberFormat="1" applyFont="1" applyFill="1" applyBorder="1" applyAlignment="1">
      <alignment horizontal="center" vertical="center" wrapText="1" readingOrder="1"/>
    </xf>
    <xf numFmtId="9" fontId="34" fillId="2" borderId="0" xfId="2" applyFont="1" applyFill="1" applyBorder="1" applyAlignment="1">
      <alignment horizontal="center" vertical="center" wrapText="1" readingOrder="1"/>
    </xf>
    <xf numFmtId="0" fontId="66" fillId="0" borderId="0" xfId="0" applyFont="1" applyAlignment="1">
      <alignment vertical="center"/>
    </xf>
    <xf numFmtId="0" fontId="29" fillId="0" borderId="0" xfId="0" applyFont="1" applyAlignment="1">
      <alignment horizontal="left" vertical="top" readingOrder="1"/>
    </xf>
    <xf numFmtId="0" fontId="41" fillId="0" borderId="0" xfId="0" applyFont="1" applyAlignment="1">
      <alignment horizontal="left" vertical="top" readingOrder="1"/>
    </xf>
    <xf numFmtId="0" fontId="14" fillId="0" borderId="0" xfId="0" applyFont="1"/>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6" fillId="0" borderId="0" xfId="0" applyFont="1" applyAlignment="1">
      <alignment horizontal="center" vertical="center" wrapText="1"/>
    </xf>
    <xf numFmtId="0" fontId="23" fillId="0" borderId="0" xfId="0" applyFont="1" applyAlignment="1">
      <alignment horizontal="left" vertical="center"/>
    </xf>
    <xf numFmtId="0" fontId="24" fillId="0" borderId="34" xfId="0" applyFont="1" applyBorder="1" applyAlignment="1">
      <alignment horizontal="center"/>
    </xf>
    <xf numFmtId="0" fontId="23" fillId="0" borderId="0" xfId="0" applyFont="1" applyAlignment="1">
      <alignment horizontal="left" vertical="center" wrapText="1"/>
    </xf>
    <xf numFmtId="0" fontId="23" fillId="0" borderId="34" xfId="0" applyFont="1" applyBorder="1" applyAlignment="1">
      <alignment horizontal="left" vertical="center" wrapText="1"/>
    </xf>
    <xf numFmtId="0" fontId="29" fillId="0" borderId="27" xfId="0" applyFont="1" applyBorder="1" applyAlignment="1">
      <alignment horizontal="left" vertical="center" wrapText="1" readingOrder="1"/>
    </xf>
    <xf numFmtId="0" fontId="29" fillId="0" borderId="0" xfId="0" applyFont="1" applyAlignment="1">
      <alignment horizontal="left" vertical="center" wrapText="1" readingOrder="1"/>
    </xf>
    <xf numFmtId="0" fontId="42" fillId="0" borderId="0" xfId="0" applyFont="1" applyAlignment="1">
      <alignment horizontal="left" vertical="center"/>
    </xf>
    <xf numFmtId="0" fontId="42" fillId="0" borderId="34" xfId="0" applyFont="1" applyBorder="1" applyAlignment="1">
      <alignment horizontal="left" vertical="center"/>
    </xf>
    <xf numFmtId="0" fontId="11" fillId="0" borderId="0" xfId="0" applyFont="1" applyAlignment="1">
      <alignment horizontal="center"/>
    </xf>
    <xf numFmtId="0" fontId="0" fillId="0" borderId="0" xfId="0" applyAlignment="1">
      <alignment horizontal="center"/>
    </xf>
    <xf numFmtId="0" fontId="19" fillId="3" borderId="22" xfId="0" applyFont="1" applyFill="1" applyBorder="1" applyAlignment="1">
      <alignment horizontal="center" vertical="center" wrapText="1" readingOrder="1"/>
    </xf>
    <xf numFmtId="0" fontId="19" fillId="3" borderId="3" xfId="0" applyFont="1" applyFill="1" applyBorder="1" applyAlignment="1">
      <alignment horizontal="center" vertical="center" wrapText="1" readingOrder="1"/>
    </xf>
    <xf numFmtId="0" fontId="19" fillId="3" borderId="2"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9" fillId="0" borderId="0" xfId="0" applyFont="1" applyAlignment="1">
      <alignment horizontal="left" vertical="top" wrapText="1"/>
    </xf>
    <xf numFmtId="0" fontId="18" fillId="7" borderId="23" xfId="0" applyFont="1" applyFill="1" applyBorder="1" applyAlignment="1">
      <alignment horizontal="center"/>
    </xf>
    <xf numFmtId="0" fontId="18" fillId="7" borderId="12" xfId="0" applyFont="1" applyFill="1" applyBorder="1" applyAlignment="1">
      <alignment horizontal="center"/>
    </xf>
    <xf numFmtId="0" fontId="18" fillId="7" borderId="25" xfId="0" applyFont="1" applyFill="1" applyBorder="1" applyAlignment="1">
      <alignment horizontal="center"/>
    </xf>
    <xf numFmtId="0" fontId="19" fillId="7" borderId="22"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7" borderId="2" xfId="0" applyFont="1" applyFill="1" applyBorder="1" applyAlignment="1">
      <alignment horizontal="center" vertical="center" wrapText="1" readingOrder="1"/>
    </xf>
    <xf numFmtId="0" fontId="10" fillId="0" borderId="0" xfId="0" applyFont="1" applyAlignment="1">
      <alignment horizontal="center"/>
    </xf>
    <xf numFmtId="0" fontId="19" fillId="11" borderId="22" xfId="0" applyFont="1" applyFill="1" applyBorder="1" applyAlignment="1">
      <alignment horizontal="center" vertical="center" wrapText="1" readingOrder="1"/>
    </xf>
    <xf numFmtId="0" fontId="19" fillId="11" borderId="3" xfId="0" applyFont="1" applyFill="1" applyBorder="1" applyAlignment="1">
      <alignment horizontal="center" vertical="center" wrapText="1" readingOrder="1"/>
    </xf>
    <xf numFmtId="0" fontId="19" fillId="11" borderId="2" xfId="0" applyFont="1" applyFill="1" applyBorder="1" applyAlignment="1">
      <alignment horizontal="center" vertical="center" wrapText="1" readingOrder="1"/>
    </xf>
    <xf numFmtId="0" fontId="22" fillId="5" borderId="2"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9" fillId="0" borderId="0" xfId="0" applyFont="1" applyAlignment="1">
      <alignment horizontal="left" vertical="top" wrapText="1" readingOrder="1"/>
    </xf>
    <xf numFmtId="0" fontId="29" fillId="0" borderId="0" xfId="0" applyFont="1" applyAlignment="1">
      <alignment horizontal="left" vertical="top" readingOrder="1"/>
    </xf>
    <xf numFmtId="0" fontId="34" fillId="2" borderId="27" xfId="0" applyFont="1" applyFill="1" applyBorder="1" applyAlignment="1">
      <alignment horizontal="left" vertical="center" wrapText="1"/>
    </xf>
    <xf numFmtId="0" fontId="34" fillId="2" borderId="0" xfId="0" applyFont="1" applyFill="1" applyAlignment="1">
      <alignment horizontal="left" vertical="center" wrapText="1"/>
    </xf>
    <xf numFmtId="0" fontId="19" fillId="3" borderId="25" xfId="0" applyFont="1" applyFill="1" applyBorder="1" applyAlignment="1">
      <alignment horizontal="center" vertical="center" wrapText="1" readingOrder="1"/>
    </xf>
    <xf numFmtId="0" fontId="19" fillId="3" borderId="12" xfId="0" applyFont="1" applyFill="1" applyBorder="1" applyAlignment="1">
      <alignment horizontal="center" vertical="center" wrapText="1" readingOrder="1"/>
    </xf>
    <xf numFmtId="0" fontId="41" fillId="0" borderId="0" xfId="0" applyFont="1" applyAlignment="1">
      <alignment horizontal="left" vertical="top" wrapText="1" readingOrder="1"/>
    </xf>
    <xf numFmtId="0" fontId="41" fillId="0" borderId="0" xfId="0" applyFont="1" applyAlignment="1">
      <alignment horizontal="left" vertical="top" readingOrder="1"/>
    </xf>
    <xf numFmtId="0" fontId="3" fillId="5" borderId="25" xfId="0" applyFont="1" applyFill="1" applyBorder="1" applyAlignment="1">
      <alignment horizontal="center" vertical="center" wrapText="1" readingOrder="1"/>
    </xf>
    <xf numFmtId="0" fontId="3" fillId="5" borderId="23" xfId="0" applyFont="1" applyFill="1" applyBorder="1" applyAlignment="1">
      <alignment horizontal="center" vertical="center" wrapText="1" readingOrder="1"/>
    </xf>
    <xf numFmtId="0" fontId="19" fillId="3" borderId="27" xfId="0" applyFont="1" applyFill="1" applyBorder="1" applyAlignment="1">
      <alignment horizontal="center" vertical="center" wrapText="1" readingOrder="1"/>
    </xf>
    <xf numFmtId="0" fontId="19" fillId="3" borderId="70" xfId="0" applyFont="1" applyFill="1" applyBorder="1" applyAlignment="1">
      <alignment horizontal="center" vertical="center" wrapText="1" readingOrder="1"/>
    </xf>
    <xf numFmtId="0" fontId="3" fillId="5" borderId="27"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19" fillId="3" borderId="31" xfId="0" applyFont="1" applyFill="1" applyBorder="1" applyAlignment="1">
      <alignment horizontal="center" vertical="center" wrapText="1" readingOrder="1"/>
    </xf>
    <xf numFmtId="0" fontId="19" fillId="3" borderId="40" xfId="0" applyFont="1" applyFill="1" applyBorder="1" applyAlignment="1">
      <alignment horizontal="center" vertical="center" wrapText="1" readingOrder="1"/>
    </xf>
    <xf numFmtId="49" fontId="60" fillId="2" borderId="41" xfId="6" applyNumberFormat="1" applyFont="1" applyFill="1" applyBorder="1" applyAlignment="1">
      <alignment horizontal="left" vertical="top" wrapText="1"/>
    </xf>
    <xf numFmtId="0" fontId="25" fillId="0" borderId="0" xfId="0" applyFont="1" applyAlignment="1">
      <alignment horizontal="center"/>
    </xf>
    <xf numFmtId="0" fontId="15" fillId="0" borderId="0" xfId="0" applyFont="1" applyAlignment="1">
      <alignment horizontal="center"/>
    </xf>
    <xf numFmtId="49" fontId="44" fillId="6" borderId="0" xfId="6" applyNumberFormat="1" applyFont="1" applyFill="1" applyAlignment="1">
      <alignment horizontal="center" vertical="center"/>
    </xf>
    <xf numFmtId="49" fontId="60" fillId="2" borderId="0" xfId="6" applyNumberFormat="1" applyFont="1" applyFill="1" applyAlignment="1">
      <alignment horizontal="left" vertical="top" wrapText="1"/>
    </xf>
    <xf numFmtId="0" fontId="5" fillId="0" borderId="0" xfId="12" applyFont="1" applyAlignment="1">
      <alignment horizontal="left" vertical="center" wrapText="1"/>
    </xf>
    <xf numFmtId="0" fontId="66" fillId="0" borderId="41" xfId="0" applyFont="1" applyBorder="1" applyAlignment="1">
      <alignment horizontal="left" vertical="center" wrapText="1"/>
    </xf>
    <xf numFmtId="0" fontId="15" fillId="0" borderId="0" xfId="0" applyFont="1" applyAlignment="1">
      <alignment horizontal="left" vertical="justify" wrapText="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9</xdr:col>
      <xdr:colOff>369093</xdr:colOff>
      <xdr:row>2</xdr:row>
      <xdr:rowOff>71437</xdr:rowOff>
    </xdr:from>
    <xdr:to>
      <xdr:col>11</xdr:col>
      <xdr:colOff>114666</xdr:colOff>
      <xdr:row>3</xdr:row>
      <xdr:rowOff>234113</xdr:rowOff>
    </xdr:to>
    <xdr:pic>
      <xdr:nvPicPr>
        <xdr:cNvPr id="3" name="Imagen 4">
          <a:extLst>
            <a:ext uri="{FF2B5EF4-FFF2-40B4-BE49-F238E27FC236}">
              <a16:creationId xmlns:a16="http://schemas.microsoft.com/office/drawing/2014/main" id="{BB259413-651F-4782-8DCD-FDEE46B35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7093" y="547687"/>
          <a:ext cx="1269573" cy="457951"/>
        </a:xfrm>
        <a:prstGeom prst="rect">
          <a:avLst/>
        </a:prstGeom>
      </xdr:spPr>
    </xdr:pic>
    <xdr:clientData/>
  </xdr:twoCellAnchor>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4"/>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1</xdr:col>
      <xdr:colOff>535781</xdr:colOff>
      <xdr:row>0</xdr:row>
      <xdr:rowOff>130969</xdr:rowOff>
    </xdr:from>
    <xdr:to>
      <xdr:col>11</xdr:col>
      <xdr:colOff>305594</xdr:colOff>
      <xdr:row>16</xdr:row>
      <xdr:rowOff>240606</xdr:rowOff>
    </xdr:to>
    <xdr:pic>
      <xdr:nvPicPr>
        <xdr:cNvPr id="9" name="Immagine 1">
          <a:extLst>
            <a:ext uri="{FF2B5EF4-FFF2-40B4-BE49-F238E27FC236}">
              <a16:creationId xmlns:a16="http://schemas.microsoft.com/office/drawing/2014/main" id="{AD475AB6-FF6E-4AE9-A645-3EC57D0FB2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297781" y="130969"/>
          <a:ext cx="7389813" cy="4455418"/>
        </a:xfrm>
        <a:prstGeom prst="rect">
          <a:avLst/>
        </a:prstGeom>
      </xdr:spPr>
    </xdr:pic>
    <xdr:clientData/>
  </xdr:twoCellAnchor>
  <xdr:twoCellAnchor>
    <xdr:from>
      <xdr:col>8</xdr:col>
      <xdr:colOff>130977</xdr:colOff>
      <xdr:row>12</xdr:row>
      <xdr:rowOff>107157</xdr:rowOff>
    </xdr:from>
    <xdr:to>
      <xdr:col>13</xdr:col>
      <xdr:colOff>105477</xdr:colOff>
      <xdr:row>16</xdr:row>
      <xdr:rowOff>61059</xdr:rowOff>
    </xdr:to>
    <xdr:sp macro="" textlink="">
      <xdr:nvSpPr>
        <xdr:cNvPr id="11" name="Rettangolo 4">
          <a:extLst>
            <a:ext uri="{FF2B5EF4-FFF2-40B4-BE49-F238E27FC236}">
              <a16:creationId xmlns:a16="http://schemas.microsoft.com/office/drawing/2014/main" id="{4A586EB5-77DA-407C-B641-922F8994AEFE}"/>
            </a:ext>
          </a:extLst>
        </xdr:cNvPr>
        <xdr:cNvSpPr/>
      </xdr:nvSpPr>
      <xdr:spPr>
        <a:xfrm>
          <a:off x="6544477" y="3425032"/>
          <a:ext cx="3982938" cy="906402"/>
        </a:xfrm>
        <a:prstGeom prst="rect">
          <a:avLst/>
        </a:prstGeom>
      </xdr:spPr>
      <xdr:txBody>
        <a:bodyPr wrap="square">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r>
            <a:rPr lang="it-IT" sz="3200" b="1" kern="0">
              <a:solidFill>
                <a:schemeClr val="bg1">
                  <a:lumMod val="65000"/>
                </a:schemeClr>
              </a:solidFill>
              <a:cs typeface="Arial" pitchFamily="34" charset="0"/>
              <a:sym typeface="+mn-lt"/>
            </a:rPr>
            <a:t>9M 2022</a:t>
          </a:r>
        </a:p>
        <a:p>
          <a:r>
            <a:rPr lang="it-IT" sz="2000" kern="0">
              <a:solidFill>
                <a:schemeClr val="bg1">
                  <a:lumMod val="65000"/>
                </a:schemeClr>
              </a:solidFill>
              <a:cs typeface="Arial" pitchFamily="34" charset="0"/>
              <a:sym typeface="+mn-lt"/>
            </a:rPr>
            <a:t>Key Figures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911850" y="1368425"/>
          <a:ext cx="754725" cy="32082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6160550" y="2441575"/>
          <a:ext cx="288000" cy="29435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557694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422650" y="377825"/>
          <a:ext cx="792825" cy="314475"/>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500544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248150" y="3778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98600" y="3873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533400</xdr:colOff>
      <xdr:row>1</xdr:row>
      <xdr:rowOff>142875</xdr:rowOff>
    </xdr:from>
    <xdr:to>
      <xdr:col>11</xdr:col>
      <xdr:colOff>767244</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12</xdr:col>
      <xdr:colOff>19050</xdr:colOff>
      <xdr:row>2</xdr:row>
      <xdr:rowOff>95250</xdr:rowOff>
    </xdr:from>
    <xdr:to>
      <xdr:col>12</xdr:col>
      <xdr:colOff>238125</xdr:colOff>
      <xdr:row>3</xdr:row>
      <xdr:rowOff>123825</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1</xdr:col>
      <xdr:colOff>923925</xdr:colOff>
      <xdr:row>2</xdr:row>
      <xdr:rowOff>38100</xdr:rowOff>
    </xdr:from>
    <xdr:to>
      <xdr:col>1</xdr:col>
      <xdr:colOff>1211925</xdr:colOff>
      <xdr:row>3</xdr:row>
      <xdr:rowOff>135600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1533525" y="406400"/>
          <a:ext cx="288000" cy="2816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212</xdr:row>
      <xdr:rowOff>0</xdr:rowOff>
    </xdr:from>
    <xdr:to>
      <xdr:col>17</xdr:col>
      <xdr:colOff>443394</xdr:colOff>
      <xdr:row>214</xdr:row>
      <xdr:rowOff>8505</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213</xdr:row>
      <xdr:rowOff>9525</xdr:rowOff>
    </xdr:from>
    <xdr:to>
      <xdr:col>18</xdr:col>
      <xdr:colOff>104775</xdr:colOff>
      <xdr:row>214</xdr:row>
      <xdr:rowOff>38100</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28575</xdr:colOff>
      <xdr:row>2</xdr:row>
      <xdr:rowOff>57150</xdr:rowOff>
    </xdr:from>
    <xdr:to>
      <xdr:col>5</xdr:col>
      <xdr:colOff>247650</xdr:colOff>
      <xdr:row>3</xdr:row>
      <xdr:rowOff>114300</xdr:rowOff>
    </xdr:to>
    <xdr:pic>
      <xdr:nvPicPr>
        <xdr:cNvPr id="3" name="Immagine 2">
          <a:extLst>
            <a:ext uri="{FF2B5EF4-FFF2-40B4-BE49-F238E27FC236}">
              <a16:creationId xmlns:a16="http://schemas.microsoft.com/office/drawing/2014/main" id="{3C4F4ED7-A5A4-421A-8E9C-073D0A2E0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6825" y="425450"/>
          <a:ext cx="219075" cy="215900"/>
        </a:xfrm>
        <a:prstGeom prst="rect">
          <a:avLst/>
        </a:prstGeom>
      </xdr:spPr>
    </xdr:pic>
    <xdr:clientData/>
  </xdr:twoCellAnchor>
  <xdr:twoCellAnchor editAs="oneCell">
    <xdr:from>
      <xdr:col>3</xdr:col>
      <xdr:colOff>539750</xdr:colOff>
      <xdr:row>1</xdr:row>
      <xdr:rowOff>23813</xdr:rowOff>
    </xdr:from>
    <xdr:to>
      <xdr:col>5</xdr:col>
      <xdr:colOff>218</xdr:colOff>
      <xdr:row>3</xdr:row>
      <xdr:rowOff>78355</xdr:rowOff>
    </xdr:to>
    <xdr:pic>
      <xdr:nvPicPr>
        <xdr:cNvPr id="4" name="Immagine 6">
          <a:hlinkClick xmlns:r="http://schemas.openxmlformats.org/officeDocument/2006/relationships" r:id="rId2"/>
          <a:extLst>
            <a:ext uri="{FF2B5EF4-FFF2-40B4-BE49-F238E27FC236}">
              <a16:creationId xmlns:a16="http://schemas.microsoft.com/office/drawing/2014/main" id="{3EA7DE4A-1B28-4B09-A159-C72B0D1F2CCC}"/>
            </a:ext>
          </a:extLst>
        </xdr:cNvPr>
        <xdr:cNvPicPr>
          <a:picLocks noChangeAspect="1"/>
        </xdr:cNvPicPr>
      </xdr:nvPicPr>
      <xdr:blipFill>
        <a:blip xmlns:r="http://schemas.openxmlformats.org/officeDocument/2006/relationships" r:embed="rId3"/>
        <a:stretch>
          <a:fillRect/>
        </a:stretch>
      </xdr:blipFill>
      <xdr:spPr>
        <a:xfrm>
          <a:off x="6199188" y="198438"/>
          <a:ext cx="1005899" cy="3879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xdr:colOff>
      <xdr:row>2</xdr:row>
      <xdr:rowOff>47625</xdr:rowOff>
    </xdr:from>
    <xdr:to>
      <xdr:col>5</xdr:col>
      <xdr:colOff>276225</xdr:colOff>
      <xdr:row>3</xdr:row>
      <xdr:rowOff>112713</xdr:rowOff>
    </xdr:to>
    <xdr:pic>
      <xdr:nvPicPr>
        <xdr:cNvPr id="3" name="Immagine 2">
          <a:extLst>
            <a:ext uri="{FF2B5EF4-FFF2-40B4-BE49-F238E27FC236}">
              <a16:creationId xmlns:a16="http://schemas.microsoft.com/office/drawing/2014/main" id="{14AE587E-EAA4-447F-A6C0-E0CCDF605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5550" y="415925"/>
          <a:ext cx="219075" cy="222250"/>
        </a:xfrm>
        <a:prstGeom prst="rect">
          <a:avLst/>
        </a:prstGeom>
      </xdr:spPr>
    </xdr:pic>
    <xdr:clientData/>
  </xdr:twoCellAnchor>
  <xdr:twoCellAnchor editAs="oneCell">
    <xdr:from>
      <xdr:col>4</xdr:col>
      <xdr:colOff>174626</xdr:colOff>
      <xdr:row>1</xdr:row>
      <xdr:rowOff>23815</xdr:rowOff>
    </xdr:from>
    <xdr:to>
      <xdr:col>5</xdr:col>
      <xdr:colOff>4188</xdr:colOff>
      <xdr:row>3</xdr:row>
      <xdr:rowOff>78357</xdr:rowOff>
    </xdr:to>
    <xdr:pic>
      <xdr:nvPicPr>
        <xdr:cNvPr id="4" name="Immagine 6">
          <a:hlinkClick xmlns:r="http://schemas.openxmlformats.org/officeDocument/2006/relationships" r:id="rId2"/>
          <a:extLst>
            <a:ext uri="{FF2B5EF4-FFF2-40B4-BE49-F238E27FC236}">
              <a16:creationId xmlns:a16="http://schemas.microsoft.com/office/drawing/2014/main" id="{073D56D3-7CEC-427F-AACB-C6894970F5FB}"/>
            </a:ext>
          </a:extLst>
        </xdr:cNvPr>
        <xdr:cNvPicPr>
          <a:picLocks noChangeAspect="1"/>
        </xdr:cNvPicPr>
      </xdr:nvPicPr>
      <xdr:blipFill>
        <a:blip xmlns:r="http://schemas.openxmlformats.org/officeDocument/2006/relationships" r:embed="rId3"/>
        <a:stretch>
          <a:fillRect/>
        </a:stretch>
      </xdr:blipFill>
      <xdr:spPr>
        <a:xfrm>
          <a:off x="6643689" y="198440"/>
          <a:ext cx="1005899" cy="387917"/>
        </a:xfrm>
        <a:prstGeom prst="rect">
          <a:avLst/>
        </a:prstGeom>
      </xdr:spPr>
    </xdr:pic>
    <xdr:clientData/>
  </xdr:twoCellAnchor>
  <xdr:twoCellAnchor editAs="oneCell">
    <xdr:from>
      <xdr:col>4</xdr:col>
      <xdr:colOff>174626</xdr:colOff>
      <xdr:row>1</xdr:row>
      <xdr:rowOff>63502</xdr:rowOff>
    </xdr:from>
    <xdr:to>
      <xdr:col>5</xdr:col>
      <xdr:colOff>4188</xdr:colOff>
      <xdr:row>3</xdr:row>
      <xdr:rowOff>118044</xdr:rowOff>
    </xdr:to>
    <xdr:pic>
      <xdr:nvPicPr>
        <xdr:cNvPr id="5" name="Immagine 6">
          <a:hlinkClick xmlns:r="http://schemas.openxmlformats.org/officeDocument/2006/relationships" r:id="rId2"/>
          <a:extLst>
            <a:ext uri="{FF2B5EF4-FFF2-40B4-BE49-F238E27FC236}">
              <a16:creationId xmlns:a16="http://schemas.microsoft.com/office/drawing/2014/main" id="{F58DA792-2FA0-4FA6-BCA5-8267468C4F64}"/>
            </a:ext>
          </a:extLst>
        </xdr:cNvPr>
        <xdr:cNvPicPr>
          <a:picLocks noChangeAspect="1"/>
        </xdr:cNvPicPr>
      </xdr:nvPicPr>
      <xdr:blipFill>
        <a:blip xmlns:r="http://schemas.openxmlformats.org/officeDocument/2006/relationships" r:embed="rId3"/>
        <a:stretch>
          <a:fillRect/>
        </a:stretch>
      </xdr:blipFill>
      <xdr:spPr>
        <a:xfrm>
          <a:off x="6643689" y="238127"/>
          <a:ext cx="1005899" cy="3879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29158</xdr:colOff>
      <xdr:row>2</xdr:row>
      <xdr:rowOff>29158</xdr:rowOff>
    </xdr:from>
    <xdr:to>
      <xdr:col>5</xdr:col>
      <xdr:colOff>248233</xdr:colOff>
      <xdr:row>3</xdr:row>
      <xdr:rowOff>90942</xdr:rowOff>
    </xdr:to>
    <xdr:pic>
      <xdr:nvPicPr>
        <xdr:cNvPr id="3" name="Immagine 2">
          <a:extLst>
            <a:ext uri="{FF2B5EF4-FFF2-40B4-BE49-F238E27FC236}">
              <a16:creationId xmlns:a16="http://schemas.microsoft.com/office/drawing/2014/main" id="{9A15CF07-DD40-49F7-AF1C-6996BDD015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8408" y="397458"/>
          <a:ext cx="219075" cy="218946"/>
        </a:xfrm>
        <a:prstGeom prst="rect">
          <a:avLst/>
        </a:prstGeom>
      </xdr:spPr>
    </xdr:pic>
    <xdr:clientData/>
  </xdr:twoCellAnchor>
  <xdr:twoCellAnchor editAs="oneCell">
    <xdr:from>
      <xdr:col>3</xdr:col>
      <xdr:colOff>515938</xdr:colOff>
      <xdr:row>1</xdr:row>
      <xdr:rowOff>7938</xdr:rowOff>
    </xdr:from>
    <xdr:to>
      <xdr:col>4</xdr:col>
      <xdr:colOff>736024</xdr:colOff>
      <xdr:row>3</xdr:row>
      <xdr:rowOff>62480</xdr:rowOff>
    </xdr:to>
    <xdr:pic>
      <xdr:nvPicPr>
        <xdr:cNvPr id="5" name="Immagine 6">
          <a:hlinkClick xmlns:r="http://schemas.openxmlformats.org/officeDocument/2006/relationships" r:id="rId2"/>
          <a:extLst>
            <a:ext uri="{FF2B5EF4-FFF2-40B4-BE49-F238E27FC236}">
              <a16:creationId xmlns:a16="http://schemas.microsoft.com/office/drawing/2014/main" id="{85F42486-2703-4649-B575-2F3B0E09520C}"/>
            </a:ext>
          </a:extLst>
        </xdr:cNvPr>
        <xdr:cNvPicPr>
          <a:picLocks noChangeAspect="1"/>
        </xdr:cNvPicPr>
      </xdr:nvPicPr>
      <xdr:blipFill>
        <a:blip xmlns:r="http://schemas.openxmlformats.org/officeDocument/2006/relationships" r:embed="rId3"/>
        <a:stretch>
          <a:fillRect/>
        </a:stretch>
      </xdr:blipFill>
      <xdr:spPr>
        <a:xfrm>
          <a:off x="6175376" y="182563"/>
          <a:ext cx="1005899" cy="3879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 val="EBITDA"/>
      <sheetName val="жилой фонд"/>
      <sheetName val="MD"/>
      <sheetName val="Coste x proveedor"/>
      <sheetName val="Lista de Valores"/>
      <sheetName val="Taxono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 val="ОСВ"/>
      <sheetName val="Sources Assumptions"/>
      <sheetName val="PIANOINV"/>
      <sheetName val="Euro"/>
      <sheetName val="BASE_R2"/>
      <sheetName val="NO CUADRA"/>
      <sheetName val="Tab 8aNEW "/>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E1">
            <v>4</v>
          </cell>
          <cell r="F1" t="str">
            <v>Voci Economiche</v>
          </cell>
          <cell r="G1" t="str">
            <v>B</v>
          </cell>
          <cell r="H1" t="str">
            <v>Importo TotaleAnno 1998</v>
          </cell>
          <cell r="I1" t="str">
            <v>D</v>
          </cell>
          <cell r="J1" t="str">
            <v>Media AnnualeAnno 1998</v>
          </cell>
          <cell r="K1">
            <v>10</v>
          </cell>
          <cell r="L1" t="str">
            <v>Esecutori Mensili - AnnualiAnno 1999</v>
          </cell>
          <cell r="M1">
            <v>12</v>
          </cell>
          <cell r="N1">
            <v>13</v>
          </cell>
          <cell r="O1">
            <v>14</v>
          </cell>
          <cell r="P1">
            <v>15</v>
          </cell>
          <cell r="Q1">
            <v>16</v>
          </cell>
          <cell r="R1" t="str">
            <v>F</v>
          </cell>
          <cell r="S1" t="str">
            <v>Gen. - Giu . '98Importo Totale</v>
          </cell>
          <cell r="T1" t="str">
            <v>H</v>
          </cell>
          <cell r="U1" t="str">
            <v>Media AnnualeGen. - Giu . '98</v>
          </cell>
          <cell r="V1">
            <v>21</v>
          </cell>
          <cell r="W1" t="str">
            <v>Esecutori Mensili - AnnualiGen. - Giu . '98</v>
          </cell>
          <cell r="X1">
            <v>23</v>
          </cell>
          <cell r="Y1">
            <v>24</v>
          </cell>
          <cell r="Z1">
            <v>25</v>
          </cell>
          <cell r="AA1">
            <v>26</v>
          </cell>
          <cell r="AB1">
            <v>27</v>
          </cell>
          <cell r="AC1" t="str">
            <v>L</v>
          </cell>
          <cell r="AD1" t="str">
            <v>Importo TotaleGen. - Giu . '99</v>
          </cell>
          <cell r="AE1" t="str">
            <v>N</v>
          </cell>
          <cell r="AF1" t="str">
            <v>Media AnnualeGen. - Giu . '99</v>
          </cell>
          <cell r="AG1">
            <v>32</v>
          </cell>
          <cell r="AH1" t="str">
            <v>Esecutori Mensili - Annuali</v>
          </cell>
          <cell r="AI1">
            <v>34</v>
          </cell>
          <cell r="AJ1">
            <v>35</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W1">
            <v>48</v>
          </cell>
          <cell r="AX1" t="str">
            <v>Importo TotaleVar. risp. Gen. - Giu . '98</v>
          </cell>
          <cell r="AY1" t="str">
            <v>Var.% risp. Gen. - Giu . '98</v>
          </cell>
        </row>
        <row r="2">
          <cell r="H2" t="str">
            <v>UNITOPER</v>
          </cell>
          <cell r="S2" t="str">
            <v>UNITOPER</v>
          </cell>
          <cell r="AD2" t="str">
            <v>UNITOPER</v>
          </cell>
          <cell r="AS2" t="str">
            <v>SI</v>
          </cell>
        </row>
        <row r="3">
          <cell r="G3">
            <v>1998</v>
          </cell>
          <cell r="H3" t="str">
            <v>0xxXXXXXXX</v>
          </cell>
          <cell r="I3" t="str">
            <v>ANNO PRECEDENTE --&gt;</v>
          </cell>
          <cell r="J3">
            <v>1997</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V10" t="str">
            <v>Proiezione ad anno dei valori rivelati nel periodo Gen. - Giu . '99- Dati L/000</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V11" t="str">
            <v>Retribuzione</v>
          </cell>
          <cell r="X11" t="str">
            <v>Dati L/000</v>
          </cell>
          <cell r="Z11" t="str">
            <v>Costi Variabili (Le voci di costo con lo sfondo giallo sono quelle monitorate in tab.18 di pag.41)</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V12" t="str">
            <v>Contingenza</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N13" t="str">
            <v>Quote</v>
          </cell>
          <cell r="O13">
            <v>0</v>
          </cell>
          <cell r="P13" t="str">
            <v>Incentiv.</v>
          </cell>
          <cell r="Q13">
            <v>0</v>
          </cell>
          <cell r="S13">
            <v>0</v>
          </cell>
          <cell r="U13">
            <v>0</v>
          </cell>
          <cell r="V13" t="str">
            <v>Trattenute</v>
          </cell>
          <cell r="W13">
            <v>0</v>
          </cell>
          <cell r="X13">
            <v>0</v>
          </cell>
          <cell r="Z13">
            <v>0</v>
          </cell>
          <cell r="AB13">
            <v>0</v>
          </cell>
          <cell r="AD13">
            <v>0</v>
          </cell>
          <cell r="AF13">
            <v>0</v>
          </cell>
          <cell r="AH13">
            <v>0</v>
          </cell>
          <cell r="AI13">
            <v>0</v>
          </cell>
          <cell r="AJ13" t="str">
            <v>Magg.</v>
          </cell>
          <cell r="AK13">
            <v>0</v>
          </cell>
          <cell r="AM13">
            <v>0</v>
          </cell>
          <cell r="AO13">
            <v>0</v>
          </cell>
          <cell r="AP13">
            <v>0</v>
          </cell>
          <cell r="AR13">
            <v>0</v>
          </cell>
          <cell r="AS13">
            <v>0</v>
          </cell>
          <cell r="AU13">
            <v>0</v>
          </cell>
          <cell r="AV13">
            <v>0</v>
          </cell>
          <cell r="AX13">
            <v>0</v>
          </cell>
          <cell r="AY13">
            <v>0</v>
          </cell>
        </row>
        <row r="14">
          <cell r="F14" t="str">
            <v>Suppl. min. e Aum. Bien.</v>
          </cell>
          <cell r="G14" t="str">
            <v>Livello</v>
          </cell>
          <cell r="H14">
            <v>0</v>
          </cell>
          <cell r="I14" t="str">
            <v>Altri elem.</v>
          </cell>
          <cell r="J14">
            <v>0</v>
          </cell>
          <cell r="K14" t="str">
            <v>14° mens.</v>
          </cell>
          <cell r="L14">
            <v>0</v>
          </cell>
          <cell r="M14">
            <v>0</v>
          </cell>
          <cell r="N14" t="str">
            <v>retr.</v>
          </cell>
          <cell r="O14">
            <v>0</v>
          </cell>
          <cell r="P14" t="str">
            <v>Unità /</v>
          </cell>
          <cell r="Q14">
            <v>0</v>
          </cell>
          <cell r="R14" t="str">
            <v>Emolumento</v>
          </cell>
          <cell r="S14">
            <v>0</v>
          </cell>
          <cell r="T14" t="str">
            <v>Indennità</v>
          </cell>
          <cell r="U14">
            <v>0</v>
          </cell>
          <cell r="V14" t="str">
            <v>Rimborsi</v>
          </cell>
          <cell r="W14">
            <v>0</v>
          </cell>
          <cell r="X14">
            <v>0</v>
          </cell>
          <cell r="Z14">
            <v>0</v>
          </cell>
          <cell r="AA14" t="str">
            <v>Prest.</v>
          </cell>
          <cell r="AB14">
            <v>0</v>
          </cell>
          <cell r="AD14">
            <v>0</v>
          </cell>
          <cell r="AE14" t="str">
            <v>Ore</v>
          </cell>
          <cell r="AF14">
            <v>0</v>
          </cell>
          <cell r="AH14">
            <v>0</v>
          </cell>
          <cell r="AI14">
            <v>0</v>
          </cell>
          <cell r="AJ14" t="str">
            <v>Prest.</v>
          </cell>
          <cell r="AK14">
            <v>0</v>
          </cell>
          <cell r="AL14" t="str">
            <v>Totale</v>
          </cell>
          <cell r="AM14">
            <v>0</v>
          </cell>
          <cell r="AN14" t="str">
            <v>Turno</v>
          </cell>
          <cell r="AO14">
            <v>0</v>
          </cell>
          <cell r="AP14">
            <v>0</v>
          </cell>
          <cell r="AQ14" t="str">
            <v>Reper.</v>
          </cell>
          <cell r="AR14">
            <v>0</v>
          </cell>
          <cell r="AS14">
            <v>0</v>
          </cell>
          <cell r="AT14" t="str">
            <v>Comp.</v>
          </cell>
          <cell r="AU14">
            <v>0</v>
          </cell>
          <cell r="AV14">
            <v>0</v>
          </cell>
          <cell r="AW14" t="str">
            <v>Indenn.</v>
          </cell>
          <cell r="AX14">
            <v>0</v>
          </cell>
          <cell r="AY14">
            <v>0</v>
          </cell>
        </row>
        <row r="15">
          <cell r="F15" t="str">
            <v>Altri elementi base</v>
          </cell>
          <cell r="G15" t="str">
            <v>di</v>
          </cell>
          <cell r="H15">
            <v>66341227</v>
          </cell>
          <cell r="I15" t="str">
            <v>base</v>
          </cell>
          <cell r="J15">
            <v>373227.7187060478</v>
          </cell>
          <cell r="L15">
            <v>177.91666666666666</v>
          </cell>
          <cell r="M15">
            <v>372878.09086651058</v>
          </cell>
          <cell r="N15" t="str">
            <v>ad.</v>
          </cell>
          <cell r="O15">
            <v>9.92961035545868E-3</v>
          </cell>
          <cell r="P15" t="str">
            <v>Collettiva /</v>
          </cell>
          <cell r="Q15">
            <v>1.0357402804900917E-2</v>
          </cell>
          <cell r="R15" t="str">
            <v>Individ.</v>
          </cell>
          <cell r="S15">
            <v>29600452</v>
          </cell>
          <cell r="T15" t="str">
            <v>Conting.</v>
          </cell>
          <cell r="U15">
            <v>324685.03107861057</v>
          </cell>
          <cell r="W15">
            <v>182.33333333333334</v>
          </cell>
          <cell r="X15">
            <v>162342.51553930528</v>
          </cell>
          <cell r="Z15">
            <v>8.9447877665642436E-3</v>
          </cell>
          <cell r="AA15" t="str">
            <v>Straord.</v>
          </cell>
          <cell r="AB15">
            <v>9.3516195960724486E-3</v>
          </cell>
          <cell r="AD15">
            <v>29773313</v>
          </cell>
          <cell r="AE15" t="str">
            <v>Viaggio</v>
          </cell>
          <cell r="AF15">
            <v>426857.53405017918</v>
          </cell>
          <cell r="AH15">
            <v>139.66666666666666</v>
          </cell>
          <cell r="AI15">
            <v>213174.07875894991</v>
          </cell>
          <cell r="AJ15" t="str">
            <v xml:space="preserve">in R.S. </v>
          </cell>
          <cell r="AK15">
            <v>1.1650769972922357E-2</v>
          </cell>
          <cell r="AM15">
            <v>1.2446551362573577E-2</v>
          </cell>
          <cell r="AO15">
            <v>0.14369194102212418</v>
          </cell>
          <cell r="AP15">
            <v>0.3146819015097474</v>
          </cell>
          <cell r="AR15">
            <v>-0.21498829039812647</v>
          </cell>
          <cell r="AS15">
            <v>-0.23400365630712988</v>
          </cell>
          <cell r="AT15" t="str">
            <v>Letture</v>
          </cell>
          <cell r="AU15">
            <v>-0.4283008737156786</v>
          </cell>
          <cell r="AV15">
            <v>0.31311306869171696</v>
          </cell>
          <cell r="AW15" t="str">
            <v>Ad</v>
          </cell>
          <cell r="AX15">
            <v>172861</v>
          </cell>
          <cell r="AY15">
            <v>5.8398094731796661E-3</v>
          </cell>
        </row>
        <row r="16">
          <cell r="F16" t="str">
            <v>13°</v>
          </cell>
          <cell r="G16" t="str">
            <v>Funzione</v>
          </cell>
          <cell r="H16">
            <v>444773740</v>
          </cell>
          <cell r="J16">
            <v>2502243.2630098453</v>
          </cell>
          <cell r="L16">
            <v>222</v>
          </cell>
          <cell r="M16">
            <v>2003485.3153153153</v>
          </cell>
          <cell r="N16" t="str">
            <v>Personam</v>
          </cell>
          <cell r="O16">
            <v>6.6571423747409528E-2</v>
          </cell>
          <cell r="P16" t="str">
            <v>Individ.</v>
          </cell>
          <cell r="Q16">
            <v>6.9439487186787663E-2</v>
          </cell>
          <cell r="R16" t="str">
            <v>Quadri</v>
          </cell>
          <cell r="S16">
            <v>28295247</v>
          </cell>
          <cell r="U16">
            <v>310368.34003656305</v>
          </cell>
          <cell r="V16" t="str">
            <v xml:space="preserve">Media </v>
          </cell>
          <cell r="W16">
            <v>52</v>
          </cell>
          <cell r="X16">
            <v>544139.36538461538</v>
          </cell>
          <cell r="Z16">
            <v>8.550375488101114E-3</v>
          </cell>
          <cell r="AB16">
            <v>8.9392684382289221E-3</v>
          </cell>
          <cell r="AD16">
            <v>4862769</v>
          </cell>
          <cell r="AE16" t="str">
            <v>Reperib.</v>
          </cell>
          <cell r="AF16">
            <v>69717.118279569884</v>
          </cell>
          <cell r="AH16">
            <v>8</v>
          </cell>
          <cell r="AI16">
            <v>607846.125</v>
          </cell>
          <cell r="AJ16" t="str">
            <v>con</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W16" t="str">
            <v>Pers.</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V17" t="str">
            <v>Annuale</v>
          </cell>
          <cell r="W17">
            <v>202</v>
          </cell>
          <cell r="X17">
            <v>1995787.8069306931</v>
          </cell>
          <cell r="Z17">
            <v>0.12182528390912857</v>
          </cell>
          <cell r="AB17">
            <v>0.1273662094656155</v>
          </cell>
          <cell r="AD17">
            <v>268612107</v>
          </cell>
          <cell r="AF17">
            <v>3851069.634408602</v>
          </cell>
          <cell r="AH17">
            <v>113</v>
          </cell>
          <cell r="AI17">
            <v>2377098.2920353981</v>
          </cell>
          <cell r="AJ17" t="str">
            <v>R.C.</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V18" t="str">
            <v>A</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1">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row>
        <row r="32">
          <cell r="E32" t="str">
            <v xml:space="preserve">Straord. </v>
          </cell>
          <cell r="F32" t="str">
            <v xml:space="preserve">  .Straordinario</v>
          </cell>
          <cell r="J32">
            <v>0</v>
          </cell>
          <cell r="K32">
            <v>0</v>
          </cell>
          <cell r="L32">
            <v>0</v>
          </cell>
          <cell r="M32">
            <v>0</v>
          </cell>
          <cell r="V32">
            <v>0</v>
          </cell>
          <cell r="W32">
            <v>0</v>
          </cell>
          <cell r="AB32">
            <v>0</v>
          </cell>
          <cell r="AF32">
            <v>0</v>
          </cell>
          <cell r="AY32">
            <v>0</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G34">
            <v>190957.56695038406</v>
          </cell>
          <cell r="H34">
            <v>29147969</v>
          </cell>
          <cell r="I34">
            <v>1206505.4050238738</v>
          </cell>
          <cell r="J34">
            <v>163982.94796061885</v>
          </cell>
          <cell r="K34">
            <v>5456674614</v>
          </cell>
          <cell r="L34">
            <v>19.25</v>
          </cell>
          <cell r="M34">
            <v>1514180.2077922078</v>
          </cell>
          <cell r="N34">
            <v>756472.73323645419</v>
          </cell>
          <cell r="O34">
            <v>4.3627166380716563E-3</v>
          </cell>
          <cell r="P34">
            <v>0</v>
          </cell>
          <cell r="Q34">
            <v>0.11126384266839227</v>
          </cell>
          <cell r="R34">
            <v>110039.45194104213</v>
          </cell>
          <cell r="S34">
            <v>10442197</v>
          </cell>
          <cell r="T34">
            <v>12424697.927755864</v>
          </cell>
          <cell r="U34">
            <v>114539.63802559413</v>
          </cell>
          <cell r="V34">
            <v>49349056.410006225</v>
          </cell>
          <cell r="W34">
            <v>16.333333333333332</v>
          </cell>
          <cell r="X34">
            <v>639318.18367346947</v>
          </cell>
          <cell r="Z34">
            <v>3.1554665442829672E-3</v>
          </cell>
          <cell r="AA34">
            <v>1065025.5719327382</v>
          </cell>
          <cell r="AB34">
            <v>8.003430848646044E-2</v>
          </cell>
          <cell r="AD34">
            <v>28593382</v>
          </cell>
          <cell r="AE34">
            <v>167514.44592069753</v>
          </cell>
          <cell r="AF34">
            <v>409940.96057347674</v>
          </cell>
          <cell r="AH34">
            <v>28.166666666666668</v>
          </cell>
          <cell r="AI34">
            <v>1015149.6568047337</v>
          </cell>
          <cell r="AJ34">
            <v>48868.754411459413</v>
          </cell>
          <cell r="AK34">
            <v>1.1189044243410154E-2</v>
          </cell>
          <cell r="AL34">
            <v>99736.211334855718</v>
          </cell>
          <cell r="AM34">
            <v>0.17368958914818131</v>
          </cell>
          <cell r="AN34">
            <v>858906.58418102551</v>
          </cell>
          <cell r="AO34">
            <v>1.4998999327169411</v>
          </cell>
          <cell r="AP34">
            <v>2.5790313959423772</v>
          </cell>
          <cell r="AQ34">
            <v>1322075.2788042349</v>
          </cell>
          <cell r="AR34">
            <v>0.46320346320346328</v>
          </cell>
          <cell r="AS34">
            <v>0.7244897959183676</v>
          </cell>
          <cell r="AT34">
            <v>0</v>
          </cell>
          <cell r="AU34">
            <v>-0.32957143966047436</v>
          </cell>
          <cell r="AV34">
            <v>0.58786294951250662</v>
          </cell>
          <cell r="AW34">
            <v>170791.78119161303</v>
          </cell>
          <cell r="AX34">
            <v>18151185</v>
          </cell>
          <cell r="AY34">
            <v>1.7382534537511598</v>
          </cell>
        </row>
        <row r="35">
          <cell r="F35" t="str">
            <v>Totale</v>
          </cell>
          <cell r="H35">
            <v>29147969</v>
          </cell>
          <cell r="J35">
            <v>163982.94796061885</v>
          </cell>
          <cell r="K35">
            <v>0</v>
          </cell>
          <cell r="L35">
            <v>0</v>
          </cell>
          <cell r="M35">
            <v>0</v>
          </cell>
          <cell r="O35">
            <v>4.3627166380716563E-3</v>
          </cell>
          <cell r="Q35">
            <v>0.11126384266839227</v>
          </cell>
          <cell r="S35">
            <v>10442197</v>
          </cell>
          <cell r="U35">
            <v>114539.63802559413</v>
          </cell>
          <cell r="V35">
            <v>0</v>
          </cell>
          <cell r="W35">
            <v>0</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G45">
            <v>175227.19569269</v>
          </cell>
          <cell r="H45">
            <v>2938153</v>
          </cell>
          <cell r="I45">
            <v>1207257.264384818</v>
          </cell>
          <cell r="J45">
            <v>16529.693389592125</v>
          </cell>
          <cell r="K45">
            <v>18992344938</v>
          </cell>
          <cell r="L45">
            <v>19061740613</v>
          </cell>
          <cell r="M45">
            <v>0</v>
          </cell>
          <cell r="N45">
            <v>730462.65704227437</v>
          </cell>
          <cell r="O45">
            <v>4.3976748356978668E-4</v>
          </cell>
          <cell r="P45">
            <v>0</v>
          </cell>
          <cell r="Q45">
            <v>1.1215539344359284E-2</v>
          </cell>
          <cell r="R45">
            <v>94199.080554980334</v>
          </cell>
          <cell r="S45">
            <v>730997</v>
          </cell>
          <cell r="T45">
            <v>12383097.548738278</v>
          </cell>
          <cell r="U45">
            <v>8018.2486288848258</v>
          </cell>
          <cell r="V45">
            <v>48833572.163239948</v>
          </cell>
          <cell r="W45">
            <v>48642083.351104334</v>
          </cell>
          <cell r="X45">
            <v>0</v>
          </cell>
          <cell r="Z45">
            <v>2.2089571547742454E-4</v>
          </cell>
          <cell r="AA45">
            <v>804095.46714788629</v>
          </cell>
          <cell r="AB45">
            <v>5.6027327774679147E-3</v>
          </cell>
          <cell r="AD45">
            <v>3288992</v>
          </cell>
          <cell r="AE45">
            <v>209074.54841286279</v>
          </cell>
          <cell r="AF45">
            <v>47154.007168458782</v>
          </cell>
          <cell r="AH45">
            <v>3300.5133272194776</v>
          </cell>
          <cell r="AI45">
            <v>0</v>
          </cell>
          <cell r="AJ45">
            <v>220499.8097210307</v>
          </cell>
          <cell r="AK45">
            <v>1.2870347762367546E-3</v>
          </cell>
          <cell r="AL45">
            <v>281929.49276691425</v>
          </cell>
          <cell r="AM45">
            <v>1.9978877251793967E-2</v>
          </cell>
          <cell r="AN45">
            <v>357933.86717155285</v>
          </cell>
          <cell r="AO45">
            <v>1.8526849262763199</v>
          </cell>
          <cell r="AP45">
            <v>4.8808362462834909</v>
          </cell>
          <cell r="AQ45">
            <v>1387798.0184007338</v>
          </cell>
          <cell r="AR45">
            <v>0</v>
          </cell>
          <cell r="AS45">
            <v>0</v>
          </cell>
          <cell r="AT45">
            <v>46661.653699375798</v>
          </cell>
          <cell r="AU45">
            <v>0</v>
          </cell>
          <cell r="AV45">
            <v>0</v>
          </cell>
          <cell r="AW45">
            <v>175283.01701032455</v>
          </cell>
          <cell r="AX45">
            <v>2557995</v>
          </cell>
          <cell r="AY45">
            <v>3.49932352663554</v>
          </cell>
        </row>
        <row r="46">
          <cell r="E46" t="str">
            <v>Totale</v>
          </cell>
          <cell r="H46">
            <v>93118318</v>
          </cell>
          <cell r="J46">
            <v>523872.39381153305</v>
          </cell>
          <cell r="K46">
            <v>0</v>
          </cell>
          <cell r="L46">
            <v>0</v>
          </cell>
          <cell r="M46">
            <v>0</v>
          </cell>
          <cell r="O46">
            <v>1.3937466286170656E-2</v>
          </cell>
          <cell r="Q46">
            <v>0.35545193160790445</v>
          </cell>
          <cell r="S46">
            <v>42944547</v>
          </cell>
          <cell r="U46">
            <v>471055.36014625226</v>
          </cell>
          <cell r="V46">
            <v>0</v>
          </cell>
          <cell r="W46">
            <v>0</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G56">
            <v>196450.73339668461</v>
          </cell>
          <cell r="H56">
            <v>10652700</v>
          </cell>
          <cell r="I56">
            <v>1226576.6170414952</v>
          </cell>
          <cell r="J56">
            <v>59930.801687763713</v>
          </cell>
          <cell r="K56">
            <v>16520252229</v>
          </cell>
          <cell r="L56">
            <v>28.5</v>
          </cell>
          <cell r="M56">
            <v>373778.94736842107</v>
          </cell>
          <cell r="N56">
            <v>833742.35793474817</v>
          </cell>
          <cell r="O56">
            <v>1.5944408178280253E-3</v>
          </cell>
          <cell r="P56">
            <v>0</v>
          </cell>
          <cell r="Q56">
            <v>4.0663565162759104E-2</v>
          </cell>
          <cell r="R56">
            <v>114822.24897054165</v>
          </cell>
          <cell r="S56">
            <v>4749599</v>
          </cell>
          <cell r="T56">
            <v>12388893.409777215</v>
          </cell>
          <cell r="U56">
            <v>52097.978062157221</v>
          </cell>
          <cell r="V56">
            <v>50483655.256889448</v>
          </cell>
          <cell r="W56">
            <v>26.833333333333332</v>
          </cell>
          <cell r="X56">
            <v>177003.6894409938</v>
          </cell>
          <cell r="Z56">
            <v>1.4352535911034659E-3</v>
          </cell>
          <cell r="AA56">
            <v>1183786.1197339245</v>
          </cell>
          <cell r="AB56">
            <v>3.6403342280650716E-2</v>
          </cell>
          <cell r="AD56">
            <v>5071745</v>
          </cell>
          <cell r="AE56">
            <v>176947.12955337347</v>
          </cell>
          <cell r="AF56">
            <v>72713.189964157704</v>
          </cell>
          <cell r="AH56">
            <v>24.833333333333332</v>
          </cell>
          <cell r="AI56">
            <v>204231.34228187922</v>
          </cell>
          <cell r="AJ56">
            <v>282150.6485059656</v>
          </cell>
          <cell r="AK56">
            <v>1.9846543230281127E-3</v>
          </cell>
          <cell r="AL56">
            <v>364949.45665716397</v>
          </cell>
          <cell r="AM56">
            <v>3.0808153625001149E-2</v>
          </cell>
          <cell r="AN56">
            <v>472877.35360574385</v>
          </cell>
          <cell r="AO56">
            <v>0.21328578821604213</v>
          </cell>
          <cell r="AP56">
            <v>0.3957008058432675</v>
          </cell>
          <cell r="AQ56">
            <v>1745589.967268504</v>
          </cell>
          <cell r="AR56">
            <v>-0.12865497076023397</v>
          </cell>
          <cell r="AS56">
            <v>-7.4534161490683232E-2</v>
          </cell>
          <cell r="AT56">
            <v>0</v>
          </cell>
          <cell r="AU56">
            <v>-0.45360394500609635</v>
          </cell>
          <cell r="AV56">
            <v>0.1538253407421887</v>
          </cell>
          <cell r="AW56">
            <v>158345.245908563</v>
          </cell>
          <cell r="AX56">
            <v>322146</v>
          </cell>
          <cell r="AY56">
            <v>6.7825936463267747E-2</v>
          </cell>
        </row>
        <row r="57">
          <cell r="F57" t="str">
            <v>Turno ad personam</v>
          </cell>
          <cell r="H57">
            <v>0</v>
          </cell>
          <cell r="J57">
            <v>0</v>
          </cell>
          <cell r="K57">
            <v>0</v>
          </cell>
          <cell r="L57">
            <v>0</v>
          </cell>
          <cell r="M57">
            <v>0</v>
          </cell>
          <cell r="O57">
            <v>0</v>
          </cell>
          <cell r="Q57">
            <v>0</v>
          </cell>
          <cell r="S57">
            <v>0</v>
          </cell>
          <cell r="U57">
            <v>0</v>
          </cell>
          <cell r="V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G59">
            <v>163229.31182426633</v>
          </cell>
          <cell r="H59">
            <v>5067593</v>
          </cell>
          <cell r="I59">
            <v>1214870.6325725073</v>
          </cell>
          <cell r="J59">
            <v>28509.665260196907</v>
          </cell>
          <cell r="K59">
            <v>9811161009</v>
          </cell>
          <cell r="L59">
            <v>5.833333333333333</v>
          </cell>
          <cell r="M59">
            <v>868730.22857142857</v>
          </cell>
          <cell r="N59">
            <v>688833.61112064531</v>
          </cell>
          <cell r="O59">
            <v>7.584910048475576E-4</v>
          </cell>
          <cell r="P59">
            <v>0</v>
          </cell>
          <cell r="Q59">
            <v>1.9344053448782178E-2</v>
          </cell>
          <cell r="R59">
            <v>63577.223270979921</v>
          </cell>
          <cell r="S59">
            <v>2456767</v>
          </cell>
          <cell r="T59">
            <v>12425474.99021795</v>
          </cell>
          <cell r="U59">
            <v>26948.084095063983</v>
          </cell>
          <cell r="V59">
            <v>48496737.210914709</v>
          </cell>
          <cell r="W59">
            <v>6</v>
          </cell>
          <cell r="X59">
            <v>409461.16666666669</v>
          </cell>
          <cell r="Z59">
            <v>7.4239607580650244E-4</v>
          </cell>
          <cell r="AA59">
            <v>1315330.6771923802</v>
          </cell>
          <cell r="AB59">
            <v>1.8829911747245909E-2</v>
          </cell>
          <cell r="AD59">
            <v>1119290</v>
          </cell>
          <cell r="AE59">
            <v>177710.24060408442</v>
          </cell>
          <cell r="AF59">
            <v>16047.168458781363</v>
          </cell>
          <cell r="AH59">
            <v>2.1666666666666665</v>
          </cell>
          <cell r="AI59">
            <v>516595.38461538462</v>
          </cell>
          <cell r="AJ59">
            <v>163278.97442938047</v>
          </cell>
          <cell r="AK59">
            <v>4.3799594364900767E-4</v>
          </cell>
          <cell r="AL59">
            <v>230833.90492534754</v>
          </cell>
          <cell r="AM59">
            <v>6.7990914903899033E-3</v>
          </cell>
          <cell r="AN59">
            <v>376198.55980779132</v>
          </cell>
          <cell r="AO59">
            <v>-0.4371323439849279</v>
          </cell>
          <cell r="AP59">
            <v>-0.40451542298249377</v>
          </cell>
          <cell r="AQ59">
            <v>1567294.1239059551</v>
          </cell>
          <cell r="AR59">
            <v>-0.62857142857142856</v>
          </cell>
          <cell r="AS59">
            <v>-0.63888888888888895</v>
          </cell>
          <cell r="AT59">
            <v>0</v>
          </cell>
          <cell r="AU59">
            <v>-0.40534429719926662</v>
          </cell>
          <cell r="AV59">
            <v>0.26164683410852863</v>
          </cell>
          <cell r="AW59">
            <v>119553.06332589668</v>
          </cell>
          <cell r="AX59">
            <v>-1337477</v>
          </cell>
          <cell r="AY59">
            <v>-0.54440530990525349</v>
          </cell>
        </row>
        <row r="60">
          <cell r="F60" t="str">
            <v>Totale</v>
          </cell>
          <cell r="H60">
            <v>15720293</v>
          </cell>
          <cell r="J60">
            <v>88440.466947960624</v>
          </cell>
          <cell r="K60">
            <v>0</v>
          </cell>
          <cell r="L60">
            <v>0</v>
          </cell>
          <cell r="M60">
            <v>0</v>
          </cell>
          <cell r="O60">
            <v>2.352931822675583E-3</v>
          </cell>
          <cell r="Q60">
            <v>6.0007618611541282E-2</v>
          </cell>
          <cell r="S60">
            <v>7206366</v>
          </cell>
          <cell r="U60">
            <v>79046.062157221211</v>
          </cell>
          <cell r="V60">
            <v>0</v>
          </cell>
          <cell r="W60">
            <v>0</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8">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row>
        <row r="69">
          <cell r="F69" t="str">
            <v>Trattenute e rimborsi (C)</v>
          </cell>
          <cell r="H69">
            <v>13980378</v>
          </cell>
          <cell r="J69">
            <v>78651.915611814344</v>
          </cell>
          <cell r="K69">
            <v>0</v>
          </cell>
          <cell r="L69">
            <v>44.833333333333336</v>
          </cell>
          <cell r="M69">
            <v>311829.99256505573</v>
          </cell>
          <cell r="O69">
            <v>2.0925103806419907E-3</v>
          </cell>
          <cell r="Q69">
            <v>1</v>
          </cell>
          <cell r="S69">
            <v>13493316</v>
          </cell>
          <cell r="U69">
            <v>148007.12248628883</v>
          </cell>
          <cell r="V69">
            <v>0</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G77">
            <v>182335.34332808747</v>
          </cell>
          <cell r="H77">
            <v>2972248</v>
          </cell>
          <cell r="I77">
            <v>1233278.529114553</v>
          </cell>
          <cell r="J77">
            <v>16721.507735583684</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S77">
            <v>1536992</v>
          </cell>
          <cell r="T77">
            <v>12437431.60225296</v>
          </cell>
          <cell r="U77">
            <v>16859.144424131624</v>
          </cell>
          <cell r="V77">
            <v>49508301.695270441</v>
          </cell>
          <cell r="W77">
            <v>49293182.712158442</v>
          </cell>
          <cell r="X77">
            <v>4.3640716885367525E-3</v>
          </cell>
          <cell r="Z77">
            <v>4.6445463869629789E-4</v>
          </cell>
          <cell r="AA77">
            <v>1678353.0429884866</v>
          </cell>
          <cell r="AB77">
            <v>1.1780288369317472E-2</v>
          </cell>
          <cell r="AD77">
            <v>986604</v>
          </cell>
          <cell r="AE77">
            <v>167678.16830945085</v>
          </cell>
          <cell r="AF77">
            <v>14144.860215053763</v>
          </cell>
          <cell r="AH77">
            <v>9009.856539385406</v>
          </cell>
          <cell r="AI77">
            <v>15662.090284105027</v>
          </cell>
          <cell r="AJ77">
            <v>50103.228857781825</v>
          </cell>
          <cell r="AK77">
            <v>82.99362213203014</v>
          </cell>
          <cell r="AL77">
            <v>74858.169303404284</v>
          </cell>
          <cell r="AN77">
            <v>982459.71059388714</v>
          </cell>
          <cell r="AO77">
            <v>-0.15409181763237573</v>
          </cell>
          <cell r="AP77">
            <v>-0.16099774346749912</v>
          </cell>
          <cell r="AQ77">
            <v>1668062.2045887518</v>
          </cell>
          <cell r="AR77">
            <v>15305.988569535326</v>
          </cell>
          <cell r="AS77">
            <v>1807679.88768326</v>
          </cell>
          <cell r="AT77">
            <v>182330.46202269525</v>
          </cell>
          <cell r="AU77">
            <v>262506.73005880893</v>
          </cell>
          <cell r="AV77">
            <v>386816.73386896378</v>
          </cell>
          <cell r="AW77">
            <v>213797.59247908555</v>
          </cell>
          <cell r="AX77">
            <v>-550388</v>
          </cell>
          <cell r="AY77">
            <v>-0.35809425162915615</v>
          </cell>
        </row>
        <row r="78">
          <cell r="F78" t="str">
            <v>TBC/DS/ENAOLI</v>
          </cell>
          <cell r="H78">
            <v>7578894</v>
          </cell>
          <cell r="J78">
            <v>42637.940928270044</v>
          </cell>
          <cell r="K78">
            <v>0</v>
          </cell>
          <cell r="L78">
            <v>0</v>
          </cell>
          <cell r="M78">
            <v>0</v>
          </cell>
          <cell r="S78">
            <v>3919153</v>
          </cell>
          <cell r="U78">
            <v>42988.881170018278</v>
          </cell>
          <cell r="V78">
            <v>0</v>
          </cell>
          <cell r="W78">
            <v>0</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G81">
            <v>194977.25938659188</v>
          </cell>
          <cell r="H81">
            <v>602175</v>
          </cell>
          <cell r="I81">
            <v>1239705.7808739708</v>
          </cell>
          <cell r="J81">
            <v>3387.7637130801686</v>
          </cell>
          <cell r="K81">
            <v>6387104363</v>
          </cell>
          <cell r="L81">
            <v>6435672715</v>
          </cell>
          <cell r="M81">
            <v>6987068.9025603896</v>
          </cell>
          <cell r="N81">
            <v>916062.71926173882</v>
          </cell>
          <cell r="O81">
            <v>736548.00271419517</v>
          </cell>
          <cell r="P81">
            <v>0</v>
          </cell>
          <cell r="Q81">
            <v>42983.081516330407</v>
          </cell>
          <cell r="R81">
            <v>121820.16104225097</v>
          </cell>
          <cell r="S81">
            <v>231297</v>
          </cell>
          <cell r="T81">
            <v>12448673.09291595</v>
          </cell>
          <cell r="U81">
            <v>2537.0786106032906</v>
          </cell>
          <cell r="V81">
            <v>50546275.958563283</v>
          </cell>
          <cell r="W81">
            <v>49962478.135227837</v>
          </cell>
          <cell r="X81">
            <v>1.1684725120226148E-2</v>
          </cell>
          <cell r="Z81">
            <v>6.9894289994051781E-5</v>
          </cell>
          <cell r="AA81">
            <v>1179626.3168370577</v>
          </cell>
          <cell r="AB81">
            <v>1.7727778407161676E-3</v>
          </cell>
          <cell r="AD81">
            <v>578352</v>
          </cell>
          <cell r="AE81">
            <v>232223.31710847732</v>
          </cell>
          <cell r="AF81">
            <v>8291.7849462365593</v>
          </cell>
          <cell r="AH81">
            <v>4241.0733737446844</v>
          </cell>
          <cell r="AI81">
            <v>50007.213607165475</v>
          </cell>
          <cell r="AJ81">
            <v>87473.341536234497</v>
          </cell>
          <cell r="AK81">
            <v>1445.6172984710033</v>
          </cell>
          <cell r="AL81">
            <v>143167.24581561566</v>
          </cell>
          <cell r="AN81">
            <v>349514.5871709038</v>
          </cell>
          <cell r="AO81">
            <v>1.4475688532296234</v>
          </cell>
          <cell r="AP81">
            <v>2.2682412407650467</v>
          </cell>
          <cell r="AQ81">
            <v>1774281.7461322716</v>
          </cell>
          <cell r="AR81">
            <v>18613.936849724058</v>
          </cell>
          <cell r="AS81">
            <v>2860159.1318194154</v>
          </cell>
          <cell r="AT81">
            <v>61722.109110648693</v>
          </cell>
          <cell r="AU81">
            <v>310099.52049217408</v>
          </cell>
          <cell r="AV81">
            <v>149426.73590880304</v>
          </cell>
          <cell r="AW81">
            <v>124660.45128019541</v>
          </cell>
          <cell r="AX81">
            <v>347055</v>
          </cell>
          <cell r="AY81">
            <v>1.5004734172946472</v>
          </cell>
        </row>
        <row r="82">
          <cell r="F82" t="str">
            <v>FPE</v>
          </cell>
          <cell r="H82">
            <v>391965993</v>
          </cell>
          <cell r="J82">
            <v>2205153.2658227845</v>
          </cell>
          <cell r="K82">
            <v>0</v>
          </cell>
          <cell r="L82">
            <v>0</v>
          </cell>
          <cell r="M82">
            <v>0</v>
          </cell>
          <cell r="S82">
            <v>198824825</v>
          </cell>
          <cell r="U82">
            <v>2180893.8756855573</v>
          </cell>
          <cell r="V82">
            <v>0</v>
          </cell>
          <cell r="W82">
            <v>0</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G85">
            <v>202790.08747278847</v>
          </cell>
          <cell r="H85">
            <v>69865672</v>
          </cell>
          <cell r="I85">
            <v>1224024.8311893926</v>
          </cell>
          <cell r="J85">
            <v>393055.81997187063</v>
          </cell>
          <cell r="K85">
            <v>5888506072</v>
          </cell>
          <cell r="L85">
            <v>5866613600</v>
          </cell>
          <cell r="M85">
            <v>6966095.7055214737</v>
          </cell>
          <cell r="N85">
            <v>971733.28913516726</v>
          </cell>
          <cell r="O85">
            <v>733101.50999406294</v>
          </cell>
          <cell r="P85">
            <v>123.47555907381754</v>
          </cell>
          <cell r="Q85">
            <v>40961.606966158717</v>
          </cell>
          <cell r="R85">
            <v>87298.005145458141</v>
          </cell>
          <cell r="S85">
            <v>22713962</v>
          </cell>
          <cell r="T85">
            <v>12449199.691668317</v>
          </cell>
          <cell r="U85">
            <v>249147.66361974404</v>
          </cell>
          <cell r="V85">
            <v>50378206.63209974</v>
          </cell>
          <cell r="W85">
            <v>50067117.311784506</v>
          </cell>
          <cell r="X85">
            <v>6.2134458107100162E-3</v>
          </cell>
          <cell r="Z85">
            <v>6.863799560486614E-3</v>
          </cell>
          <cell r="AA85">
            <v>1132612.4361765289</v>
          </cell>
          <cell r="AB85">
            <v>0.17409135660414568</v>
          </cell>
          <cell r="AD85">
            <v>18326488</v>
          </cell>
          <cell r="AE85">
            <v>205076.1100336434</v>
          </cell>
          <cell r="AF85">
            <v>262745.34767025086</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row>
        <row r="86">
          <cell r="F86" t="str">
            <v>Totale</v>
          </cell>
          <cell r="H86">
            <v>544486805</v>
          </cell>
          <cell r="J86">
            <v>3063216.9057665262</v>
          </cell>
          <cell r="K86">
            <v>0</v>
          </cell>
          <cell r="L86">
            <v>0</v>
          </cell>
          <cell r="M86">
            <v>0</v>
          </cell>
          <cell r="S86">
            <v>293121873</v>
          </cell>
          <cell r="U86">
            <v>3215230.7824497255</v>
          </cell>
          <cell r="V86">
            <v>0</v>
          </cell>
          <cell r="W86">
            <v>0</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4">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row>
        <row r="95">
          <cell r="F95" t="str">
            <v>Assitalia</v>
          </cell>
          <cell r="H95">
            <v>11247783</v>
          </cell>
          <cell r="J95">
            <v>63278.666666666664</v>
          </cell>
          <cell r="K95">
            <v>0</v>
          </cell>
          <cell r="L95">
            <v>0</v>
          </cell>
          <cell r="M95">
            <v>0</v>
          </cell>
          <cell r="S95">
            <v>6444855</v>
          </cell>
          <cell r="U95">
            <v>70693.107861060329</v>
          </cell>
          <cell r="V95">
            <v>0</v>
          </cell>
          <cell r="W95">
            <v>0</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G98">
            <v>157884.33429106808</v>
          </cell>
          <cell r="H98">
            <v>-4061639</v>
          </cell>
          <cell r="I98">
            <v>1257889.0863210494</v>
          </cell>
          <cell r="J98">
            <v>-22850.289732770747</v>
          </cell>
          <cell r="K98">
            <v>13897273815</v>
          </cell>
          <cell r="L98">
            <v>13990473238</v>
          </cell>
          <cell r="M98">
            <v>6990867.3269206742</v>
          </cell>
          <cell r="N98">
            <v>997838.9461586508</v>
          </cell>
          <cell r="O98">
            <v>730280.39900062466</v>
          </cell>
          <cell r="P98">
            <v>0</v>
          </cell>
          <cell r="Q98">
            <v>37356.901936289818</v>
          </cell>
          <cell r="R98">
            <v>70888.779512804496</v>
          </cell>
          <cell r="S98">
            <v>-806484</v>
          </cell>
          <cell r="T98">
            <v>12446746.313054342</v>
          </cell>
          <cell r="U98">
            <v>-8846.2595978062145</v>
          </cell>
          <cell r="V98">
            <v>50675059.937289193</v>
          </cell>
          <cell r="W98">
            <v>50435237.965651065</v>
          </cell>
          <cell r="X98">
            <v>4.75504788539828E-3</v>
          </cell>
          <cell r="Z98">
            <v>-2.4370669127382911E-4</v>
          </cell>
          <cell r="AA98">
            <v>1231291.0805746408</v>
          </cell>
          <cell r="AB98">
            <v>-6.1813035365445189E-3</v>
          </cell>
          <cell r="AD98">
            <v>-1708052</v>
          </cell>
          <cell r="AE98">
            <v>262510.59337913804</v>
          </cell>
          <cell r="AF98">
            <v>-24488.20071684588</v>
          </cell>
          <cell r="AH98">
            <v>6168.5576514678323</v>
          </cell>
          <cell r="AI98">
            <v>47023.143535290445</v>
          </cell>
          <cell r="AJ98">
            <v>86674.403497813866</v>
          </cell>
          <cell r="AK98">
            <v>2906.6578388507182</v>
          </cell>
          <cell r="AL98">
            <v>142772.76252342286</v>
          </cell>
          <cell r="AN98">
            <v>535121.26920674578</v>
          </cell>
          <cell r="AO98">
            <v>7.1680096980395097E-2</v>
          </cell>
          <cell r="AP98">
            <v>1.7681982928602631</v>
          </cell>
          <cell r="AQ98">
            <v>1762831.4618363522</v>
          </cell>
          <cell r="AR98">
            <v>34195.607745159272</v>
          </cell>
          <cell r="AS98">
            <v>1229767.2789506558</v>
          </cell>
          <cell r="AT98">
            <v>0</v>
          </cell>
          <cell r="AU98">
            <v>728670.51043098059</v>
          </cell>
          <cell r="AV98">
            <v>205155.51180512179</v>
          </cell>
          <cell r="AW98">
            <v>231955.00762023736</v>
          </cell>
          <cell r="AX98">
            <v>-901568</v>
          </cell>
          <cell r="AY98">
            <v>1.1178994251590857</v>
          </cell>
        </row>
        <row r="99">
          <cell r="F99" t="str">
            <v>Rimborsi Pie' di lista</v>
          </cell>
          <cell r="H99">
            <v>93840359</v>
          </cell>
          <cell r="J99">
            <v>527934.50914205343</v>
          </cell>
          <cell r="K99">
            <v>0</v>
          </cell>
          <cell r="L99">
            <v>0</v>
          </cell>
          <cell r="M99">
            <v>0</v>
          </cell>
          <cell r="S99">
            <v>47157731</v>
          </cell>
          <cell r="U99">
            <v>517269.44424131623</v>
          </cell>
          <cell r="V99">
            <v>0</v>
          </cell>
          <cell r="W99">
            <v>0</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1">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row>
        <row r="102">
          <cell r="E102" t="str">
            <v>Forza Media</v>
          </cell>
          <cell r="F102" t="str">
            <v>Valore Medio</v>
          </cell>
          <cell r="J102">
            <v>177.75</v>
          </cell>
          <cell r="K102">
            <v>0</v>
          </cell>
          <cell r="L102">
            <v>0</v>
          </cell>
          <cell r="M102">
            <v>0</v>
          </cell>
          <cell r="U102">
            <v>182.33333333333334</v>
          </cell>
          <cell r="V102">
            <v>0</v>
          </cell>
          <cell r="W102">
            <v>0</v>
          </cell>
          <cell r="AB102">
            <v>0</v>
          </cell>
          <cell r="AF102">
            <v>139.5</v>
          </cell>
          <cell r="AO102">
            <v>-0.21518987341772153</v>
          </cell>
          <cell r="AP102">
            <v>-0.23491773308957956</v>
          </cell>
          <cell r="AY102">
            <v>0</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abSelected="1" topLeftCell="A22" zoomScale="80" zoomScaleNormal="80" workbookViewId="0">
      <selection activeCell="Q12" sqref="Q12"/>
    </sheetView>
  </sheetViews>
  <sheetFormatPr defaultColWidth="11.453125" defaultRowHeight="14" x14ac:dyDescent="0.3"/>
  <cols>
    <col min="1" max="16384" width="11.453125" style="13"/>
  </cols>
  <sheetData>
    <row r="2" spans="1:10" ht="22.5" x14ac:dyDescent="0.45">
      <c r="A2" s="12"/>
      <c r="B2" s="12"/>
      <c r="C2" s="12"/>
      <c r="D2" s="12"/>
      <c r="E2" s="12"/>
      <c r="F2" s="12"/>
      <c r="G2" s="12"/>
      <c r="H2" s="12"/>
    </row>
    <row r="3" spans="1:10" ht="22.5" x14ac:dyDescent="0.45">
      <c r="A3" s="12"/>
      <c r="B3" s="12"/>
      <c r="C3" s="12"/>
      <c r="D3" s="12"/>
      <c r="E3" s="12"/>
      <c r="F3" s="12"/>
      <c r="G3" s="12"/>
      <c r="H3" s="12"/>
    </row>
    <row r="4" spans="1:10" ht="22.5" x14ac:dyDescent="0.45">
      <c r="A4" s="12"/>
      <c r="B4" s="12"/>
      <c r="C4" s="12"/>
      <c r="D4" s="12"/>
      <c r="E4" s="12"/>
      <c r="F4" s="12"/>
      <c r="G4" s="12"/>
      <c r="H4" s="12"/>
    </row>
    <row r="5" spans="1:10" ht="22.5" x14ac:dyDescent="0.45">
      <c r="A5" s="12"/>
      <c r="B5" s="12"/>
      <c r="C5" s="12"/>
      <c r="D5" s="12"/>
      <c r="E5" s="12"/>
      <c r="F5" s="12"/>
      <c r="G5" s="12"/>
      <c r="H5" s="12"/>
    </row>
    <row r="6" spans="1:10" ht="22.5" x14ac:dyDescent="0.45">
      <c r="A6" s="12"/>
      <c r="B6" s="12"/>
      <c r="C6" s="12"/>
      <c r="D6" s="12"/>
      <c r="E6" s="12"/>
      <c r="F6" s="12"/>
      <c r="G6" s="12"/>
      <c r="H6" s="12"/>
    </row>
    <row r="7" spans="1:10" ht="22.5" x14ac:dyDescent="0.45">
      <c r="A7" s="12"/>
      <c r="B7" s="12"/>
      <c r="C7" s="12"/>
      <c r="D7" s="12"/>
      <c r="E7" s="12"/>
      <c r="F7" s="12"/>
      <c r="G7" s="12"/>
      <c r="H7" s="12"/>
    </row>
    <row r="8" spans="1:10" ht="22.5" customHeight="1" x14ac:dyDescent="0.3">
      <c r="A8" s="300"/>
      <c r="B8" s="300"/>
      <c r="C8" s="300"/>
      <c r="D8" s="300"/>
      <c r="E8" s="300"/>
      <c r="F8" s="300"/>
      <c r="G8" s="300"/>
      <c r="H8" s="300"/>
      <c r="I8" s="300"/>
      <c r="J8" s="300"/>
    </row>
    <row r="9" spans="1:10" ht="22.5" customHeight="1" x14ac:dyDescent="0.3">
      <c r="A9" s="300"/>
      <c r="B9" s="300"/>
      <c r="C9" s="300"/>
      <c r="D9" s="300"/>
      <c r="E9" s="300"/>
      <c r="F9" s="300"/>
      <c r="G9" s="300"/>
      <c r="H9" s="300"/>
      <c r="I9" s="300"/>
      <c r="J9" s="300"/>
    </row>
    <row r="10" spans="1:10" ht="22.5" customHeight="1" x14ac:dyDescent="0.3">
      <c r="A10" s="300"/>
      <c r="B10" s="300"/>
      <c r="C10" s="300"/>
      <c r="D10" s="300"/>
      <c r="E10" s="300"/>
      <c r="F10" s="300"/>
      <c r="G10" s="300"/>
      <c r="H10" s="300"/>
      <c r="I10" s="300"/>
      <c r="J10" s="300"/>
    </row>
    <row r="11" spans="1:10" ht="22.5" customHeight="1" x14ac:dyDescent="0.3">
      <c r="A11" s="300"/>
      <c r="B11" s="300"/>
      <c r="C11" s="300"/>
      <c r="D11" s="300"/>
      <c r="E11" s="300"/>
      <c r="F11" s="300"/>
      <c r="G11" s="300"/>
      <c r="H11" s="300"/>
      <c r="I11" s="300"/>
      <c r="J11" s="300"/>
    </row>
    <row r="12" spans="1:10" ht="22.5" customHeight="1" x14ac:dyDescent="0.3">
      <c r="A12" s="300"/>
      <c r="B12" s="300"/>
      <c r="C12" s="300"/>
      <c r="D12" s="300"/>
      <c r="E12" s="300"/>
      <c r="F12" s="300"/>
      <c r="G12" s="300"/>
      <c r="H12" s="300"/>
      <c r="I12" s="300"/>
      <c r="J12" s="300"/>
    </row>
    <row r="13" spans="1:10" ht="22.5" customHeight="1" x14ac:dyDescent="0.3">
      <c r="A13" s="300"/>
      <c r="B13" s="300"/>
      <c r="C13" s="300"/>
      <c r="D13" s="300"/>
      <c r="E13" s="300"/>
      <c r="F13" s="300"/>
      <c r="G13" s="300"/>
      <c r="H13" s="300"/>
      <c r="I13" s="300"/>
      <c r="J13" s="300"/>
    </row>
    <row r="14" spans="1:10" ht="22.5" customHeight="1" x14ac:dyDescent="0.3">
      <c r="A14" s="300"/>
      <c r="B14" s="300"/>
      <c r="C14" s="300"/>
      <c r="D14" s="300"/>
      <c r="E14" s="300"/>
      <c r="F14" s="300"/>
      <c r="G14" s="300"/>
      <c r="H14" s="300"/>
      <c r="I14" s="300"/>
      <c r="J14" s="300"/>
    </row>
    <row r="15" spans="1:10" ht="15" customHeight="1" x14ac:dyDescent="0.3">
      <c r="A15" s="300"/>
      <c r="B15" s="300"/>
      <c r="C15" s="300"/>
      <c r="D15" s="300"/>
      <c r="E15" s="300"/>
      <c r="F15" s="300"/>
      <c r="G15" s="300"/>
      <c r="H15" s="300"/>
      <c r="I15" s="300"/>
      <c r="J15" s="300"/>
    </row>
    <row r="16" spans="1:10" ht="15" customHeight="1" x14ac:dyDescent="0.3">
      <c r="A16" s="300"/>
      <c r="B16" s="300"/>
      <c r="C16" s="300"/>
      <c r="D16" s="300"/>
      <c r="E16" s="300"/>
      <c r="F16" s="300"/>
      <c r="G16" s="300"/>
      <c r="H16" s="300"/>
      <c r="I16" s="300"/>
      <c r="J16" s="300"/>
    </row>
    <row r="17" spans="1:14" ht="22.5" x14ac:dyDescent="0.45">
      <c r="A17" s="12"/>
      <c r="B17" s="12"/>
      <c r="C17" s="12"/>
      <c r="D17" s="12"/>
      <c r="E17" s="12"/>
      <c r="F17" s="12"/>
      <c r="G17" s="12"/>
      <c r="H17" s="12"/>
    </row>
    <row r="18" spans="1:14" ht="22.5" x14ac:dyDescent="0.45">
      <c r="A18" s="12"/>
      <c r="B18" s="12"/>
      <c r="C18" s="12"/>
      <c r="D18" s="12"/>
      <c r="E18" s="12"/>
      <c r="F18" s="12"/>
      <c r="G18" s="12"/>
      <c r="H18" s="12"/>
    </row>
    <row r="19" spans="1:14" ht="22.5" x14ac:dyDescent="0.45">
      <c r="A19" s="297" t="s">
        <v>0</v>
      </c>
      <c r="B19" s="297"/>
      <c r="C19" s="297"/>
      <c r="D19" s="297"/>
      <c r="E19" s="297"/>
      <c r="F19" s="297"/>
      <c r="G19" s="297"/>
      <c r="H19" s="297"/>
      <c r="I19" s="297"/>
      <c r="J19" s="297"/>
      <c r="K19" s="297"/>
      <c r="L19" s="297"/>
      <c r="M19" s="297"/>
      <c r="N19" s="233"/>
    </row>
    <row r="20" spans="1:14" ht="22.5" x14ac:dyDescent="0.45">
      <c r="A20" s="298" t="s">
        <v>1</v>
      </c>
      <c r="B20" s="298"/>
      <c r="C20" s="298"/>
      <c r="D20" s="298"/>
      <c r="E20" s="298"/>
      <c r="F20" s="298"/>
      <c r="G20" s="298"/>
      <c r="H20" s="298"/>
      <c r="I20" s="298"/>
      <c r="J20" s="298"/>
      <c r="K20" s="298"/>
      <c r="L20" s="298"/>
      <c r="M20" s="298"/>
      <c r="N20" s="234"/>
    </row>
    <row r="21" spans="1:14" ht="22.5" x14ac:dyDescent="0.45">
      <c r="A21" s="299" t="s">
        <v>2</v>
      </c>
      <c r="B21" s="299"/>
      <c r="C21" s="299"/>
      <c r="D21" s="299"/>
      <c r="E21" s="299"/>
      <c r="F21" s="299"/>
      <c r="G21" s="299"/>
      <c r="H21" s="299"/>
      <c r="I21" s="299"/>
      <c r="J21" s="299"/>
      <c r="K21" s="299"/>
      <c r="L21" s="299"/>
      <c r="M21" s="299"/>
      <c r="N21" s="235"/>
    </row>
    <row r="22" spans="1:14" ht="22.5" x14ac:dyDescent="0.45">
      <c r="A22" s="296"/>
      <c r="B22" s="296"/>
      <c r="C22" s="296"/>
      <c r="D22" s="296"/>
      <c r="E22" s="296"/>
      <c r="F22" s="296"/>
      <c r="G22" s="296"/>
      <c r="H22" s="296"/>
      <c r="I22" s="296"/>
      <c r="J22" s="296"/>
      <c r="K22" s="296"/>
      <c r="L22" s="296"/>
      <c r="M22" s="296"/>
      <c r="N22" s="12"/>
    </row>
    <row r="23" spans="1:14" ht="22.5" x14ac:dyDescent="0.45">
      <c r="A23" s="297" t="s">
        <v>3</v>
      </c>
      <c r="B23" s="297"/>
      <c r="C23" s="297"/>
      <c r="D23" s="297"/>
      <c r="E23" s="297"/>
      <c r="F23" s="297"/>
      <c r="G23" s="297"/>
      <c r="H23" s="297"/>
      <c r="I23" s="297"/>
      <c r="J23" s="297"/>
      <c r="K23" s="297"/>
      <c r="L23" s="297"/>
      <c r="M23" s="297"/>
      <c r="N23" s="233"/>
    </row>
    <row r="24" spans="1:14" ht="22.5" x14ac:dyDescent="0.45">
      <c r="A24" s="298" t="s">
        <v>4</v>
      </c>
      <c r="B24" s="298"/>
      <c r="C24" s="298"/>
      <c r="D24" s="298"/>
      <c r="E24" s="298"/>
      <c r="F24" s="298"/>
      <c r="G24" s="298"/>
      <c r="H24" s="298"/>
      <c r="I24" s="298"/>
      <c r="J24" s="298"/>
      <c r="K24" s="298"/>
      <c r="L24" s="298"/>
      <c r="M24" s="298"/>
      <c r="N24" s="234"/>
    </row>
    <row r="25" spans="1:14" ht="22.5" x14ac:dyDescent="0.45">
      <c r="A25" s="296"/>
      <c r="B25" s="296"/>
      <c r="C25" s="296"/>
      <c r="D25" s="296"/>
      <c r="E25" s="296"/>
      <c r="F25" s="296"/>
      <c r="G25" s="296"/>
      <c r="H25" s="296"/>
      <c r="I25" s="296"/>
      <c r="J25" s="296"/>
      <c r="K25" s="296"/>
      <c r="L25" s="296"/>
      <c r="M25" s="296"/>
      <c r="N25" s="12"/>
    </row>
    <row r="26" spans="1:14" ht="22.5" x14ac:dyDescent="0.45">
      <c r="A26" s="297" t="s">
        <v>103</v>
      </c>
      <c r="B26" s="297"/>
      <c r="C26" s="297"/>
      <c r="D26" s="297"/>
      <c r="E26" s="297"/>
      <c r="F26" s="297"/>
      <c r="G26" s="297"/>
      <c r="H26" s="297"/>
      <c r="I26" s="297"/>
      <c r="J26" s="297"/>
      <c r="K26" s="297"/>
      <c r="L26" s="297"/>
      <c r="M26" s="297"/>
      <c r="N26" s="233"/>
    </row>
    <row r="27" spans="1:14" ht="22.5" x14ac:dyDescent="0.45">
      <c r="A27" s="296"/>
      <c r="B27" s="296"/>
      <c r="C27" s="296"/>
      <c r="D27" s="296"/>
      <c r="E27" s="296"/>
      <c r="F27" s="296"/>
      <c r="G27" s="296"/>
      <c r="H27" s="296"/>
      <c r="I27" s="296"/>
      <c r="J27" s="296"/>
      <c r="K27" s="296"/>
      <c r="L27" s="296"/>
      <c r="M27" s="296"/>
    </row>
    <row r="28" spans="1:14" ht="22.5" x14ac:dyDescent="0.45">
      <c r="A28" s="296"/>
      <c r="B28" s="296"/>
      <c r="C28" s="296"/>
      <c r="D28" s="296"/>
      <c r="E28" s="296"/>
      <c r="F28" s="296"/>
      <c r="G28" s="296"/>
      <c r="H28" s="296"/>
      <c r="I28" s="296"/>
      <c r="J28" s="296"/>
      <c r="K28" s="296"/>
      <c r="L28" s="296"/>
      <c r="M28" s="296"/>
    </row>
    <row r="29" spans="1:14" ht="22.5" x14ac:dyDescent="0.45">
      <c r="A29" s="12"/>
      <c r="B29" s="12"/>
      <c r="C29" s="12"/>
      <c r="D29" s="12"/>
      <c r="E29" s="12"/>
      <c r="F29" s="12"/>
      <c r="G29" s="12"/>
      <c r="H29" s="12"/>
    </row>
    <row r="30" spans="1:14" ht="22.5" x14ac:dyDescent="0.45">
      <c r="A30" s="12"/>
      <c r="B30" s="12"/>
      <c r="C30" s="12"/>
      <c r="D30" s="12"/>
      <c r="E30" s="12"/>
      <c r="F30" s="12"/>
      <c r="G30" s="12"/>
      <c r="H30" s="12"/>
    </row>
    <row r="31" spans="1:14" ht="22.5" x14ac:dyDescent="0.45">
      <c r="A31" s="12"/>
      <c r="B31" s="12"/>
      <c r="C31" s="12"/>
      <c r="D31" s="12"/>
      <c r="E31" s="12"/>
      <c r="F31" s="12"/>
      <c r="G31" s="12"/>
      <c r="H31" s="12"/>
    </row>
    <row r="32" spans="1:14" ht="22.5" x14ac:dyDescent="0.45">
      <c r="A32" s="12"/>
      <c r="B32" s="12"/>
      <c r="C32" s="12"/>
      <c r="D32" s="12"/>
      <c r="E32" s="12"/>
      <c r="F32" s="12"/>
      <c r="G32" s="12"/>
      <c r="H32" s="12"/>
    </row>
    <row r="33" spans="1:8" ht="22.5" x14ac:dyDescent="0.45">
      <c r="A33" s="12"/>
      <c r="B33" s="12"/>
      <c r="C33" s="12"/>
      <c r="D33" s="12"/>
      <c r="E33" s="12"/>
      <c r="F33" s="12"/>
      <c r="G33" s="12"/>
      <c r="H33" s="12"/>
    </row>
  </sheetData>
  <mergeCells count="11">
    <mergeCell ref="A8:J16"/>
    <mergeCell ref="A24:M24"/>
    <mergeCell ref="A25:M25"/>
    <mergeCell ref="A26:M26"/>
    <mergeCell ref="A27:M27"/>
    <mergeCell ref="A28:M28"/>
    <mergeCell ref="A19:M19"/>
    <mergeCell ref="A20:M20"/>
    <mergeCell ref="A21:M21"/>
    <mergeCell ref="A22:M22"/>
    <mergeCell ref="A23:M23"/>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election activeCell="I11" sqref="I11"/>
    </sheetView>
  </sheetViews>
  <sheetFormatPr defaultColWidth="9.1796875" defaultRowHeight="14" x14ac:dyDescent="0.3"/>
  <cols>
    <col min="1" max="1" width="9.1796875" style="13"/>
    <col min="2" max="2" width="6" style="13" customWidth="1"/>
    <col min="3" max="3" width="69.1796875" style="13" customWidth="1"/>
    <col min="4" max="4" width="16.7265625" style="13" customWidth="1"/>
    <col min="5" max="5" width="2.7265625" style="13" customWidth="1"/>
    <col min="6" max="16384" width="9.1796875" style="13"/>
  </cols>
  <sheetData>
    <row r="2" spans="3:11" ht="17.5" x14ac:dyDescent="0.35">
      <c r="C2" s="24"/>
      <c r="D2" s="24"/>
      <c r="E2" s="24"/>
    </row>
    <row r="3" spans="3:11" ht="20.5" thickBot="1" x14ac:dyDescent="0.45">
      <c r="C3" s="302" t="s">
        <v>5</v>
      </c>
      <c r="D3" s="302"/>
      <c r="E3" s="24"/>
    </row>
    <row r="4" spans="3:11" ht="13.5" customHeight="1" x14ac:dyDescent="0.4">
      <c r="C4" s="25"/>
      <c r="D4" s="24"/>
      <c r="H4" s="24"/>
    </row>
    <row r="5" spans="3:11" ht="20.149999999999999" customHeight="1" x14ac:dyDescent="0.35">
      <c r="C5" s="301" t="s">
        <v>6</v>
      </c>
      <c r="D5" s="24"/>
      <c r="H5" s="24"/>
    </row>
    <row r="6" spans="3:11" ht="20.149999999999999" customHeight="1" x14ac:dyDescent="0.35">
      <c r="C6" s="301"/>
      <c r="D6" s="24"/>
      <c r="E6" s="26" t="s">
        <v>7</v>
      </c>
      <c r="H6" s="24"/>
    </row>
    <row r="7" spans="3:11" ht="20.149999999999999" customHeight="1" x14ac:dyDescent="0.35">
      <c r="C7" s="301" t="s">
        <v>8</v>
      </c>
      <c r="D7" s="24"/>
      <c r="H7" s="24"/>
      <c r="K7" s="24"/>
    </row>
    <row r="8" spans="3:11" ht="20.149999999999999" customHeight="1" x14ac:dyDescent="0.35">
      <c r="C8" s="301"/>
      <c r="D8" s="24"/>
      <c r="H8" s="24"/>
      <c r="K8" s="24"/>
    </row>
    <row r="9" spans="3:11" ht="20.149999999999999" customHeight="1" x14ac:dyDescent="0.35">
      <c r="C9" s="301" t="s">
        <v>203</v>
      </c>
      <c r="D9" s="24"/>
      <c r="H9" s="24"/>
      <c r="K9" s="24"/>
    </row>
    <row r="10" spans="3:11" ht="20.149999999999999" customHeight="1" x14ac:dyDescent="0.35">
      <c r="C10" s="301"/>
      <c r="D10" s="24"/>
      <c r="H10" s="24"/>
      <c r="K10" s="24"/>
    </row>
    <row r="11" spans="3:11" ht="20.149999999999999" customHeight="1" x14ac:dyDescent="0.35">
      <c r="C11" s="301" t="s">
        <v>9</v>
      </c>
      <c r="D11" s="24"/>
      <c r="H11" s="24"/>
      <c r="K11" s="24"/>
    </row>
    <row r="12" spans="3:11" ht="20.149999999999999" customHeight="1" x14ac:dyDescent="0.35">
      <c r="C12" s="301"/>
      <c r="D12" s="24"/>
      <c r="H12" s="24"/>
      <c r="K12" s="24"/>
    </row>
    <row r="13" spans="3:11" ht="20.149999999999999" customHeight="1" x14ac:dyDescent="0.35">
      <c r="C13" s="301" t="s">
        <v>104</v>
      </c>
      <c r="D13" s="24"/>
      <c r="H13" s="24"/>
      <c r="K13" s="24"/>
    </row>
    <row r="14" spans="3:11" ht="20.149999999999999" customHeight="1" x14ac:dyDescent="0.35">
      <c r="C14" s="301"/>
      <c r="D14" s="24"/>
      <c r="H14" s="24"/>
      <c r="K14" s="24"/>
    </row>
    <row r="15" spans="3:11" ht="20.149999999999999" customHeight="1" x14ac:dyDescent="0.35">
      <c r="C15" s="301" t="s">
        <v>105</v>
      </c>
      <c r="D15" s="24"/>
      <c r="H15" s="24"/>
      <c r="K15" s="24"/>
    </row>
    <row r="16" spans="3:11" ht="20.149999999999999" customHeight="1" x14ac:dyDescent="0.35">
      <c r="C16" s="301"/>
      <c r="D16" s="24"/>
      <c r="H16" s="24"/>
      <c r="K16" s="24"/>
    </row>
    <row r="17" spans="3:8" ht="20.149999999999999" customHeight="1" x14ac:dyDescent="0.35">
      <c r="C17" s="303" t="s">
        <v>106</v>
      </c>
      <c r="D17" s="24"/>
      <c r="H17" s="24"/>
    </row>
    <row r="18" spans="3:8" ht="20.149999999999999" customHeight="1" x14ac:dyDescent="0.35">
      <c r="C18" s="303"/>
      <c r="D18" s="24"/>
      <c r="H18" s="24"/>
    </row>
    <row r="19" spans="3:8" ht="20.149999999999999" customHeight="1" x14ac:dyDescent="0.35">
      <c r="C19" s="303" t="s">
        <v>107</v>
      </c>
      <c r="D19" s="24"/>
      <c r="H19" s="24"/>
    </row>
    <row r="20" spans="3:8" ht="20.149999999999999" customHeight="1" x14ac:dyDescent="0.35">
      <c r="C20" s="303"/>
      <c r="D20" s="24"/>
      <c r="H20" s="24"/>
    </row>
    <row r="21" spans="3:8" ht="20.149999999999999" customHeight="1" x14ac:dyDescent="0.35">
      <c r="C21" s="303" t="s">
        <v>108</v>
      </c>
      <c r="D21" s="24"/>
      <c r="H21" s="24"/>
    </row>
    <row r="22" spans="3:8" ht="20.149999999999999" customHeight="1" x14ac:dyDescent="0.35">
      <c r="C22" s="303"/>
      <c r="D22" s="24"/>
      <c r="H22" s="24"/>
    </row>
    <row r="23" spans="3:8" ht="20.149999999999999" customHeight="1" x14ac:dyDescent="0.35">
      <c r="C23" s="303" t="s">
        <v>109</v>
      </c>
      <c r="D23" s="24"/>
      <c r="H23" s="24"/>
    </row>
    <row r="24" spans="3:8" ht="20.149999999999999" customHeight="1" x14ac:dyDescent="0.35">
      <c r="C24" s="303"/>
      <c r="D24" s="24"/>
      <c r="H24" s="24"/>
    </row>
    <row r="25" spans="3:8" ht="17.5" x14ac:dyDescent="0.35">
      <c r="C25" s="303" t="s">
        <v>110</v>
      </c>
      <c r="D25" s="24"/>
      <c r="H25" s="24"/>
    </row>
    <row r="26" spans="3:8" ht="18" thickBot="1" x14ac:dyDescent="0.4">
      <c r="C26" s="304"/>
      <c r="D26" s="27"/>
    </row>
  </sheetData>
  <mergeCells count="12">
    <mergeCell ref="C17:C18"/>
    <mergeCell ref="C19:C20"/>
    <mergeCell ref="C25:C26"/>
    <mergeCell ref="C21:C22"/>
    <mergeCell ref="C23:C24"/>
    <mergeCell ref="C15:C16"/>
    <mergeCell ref="C3:D3"/>
    <mergeCell ref="C5:C6"/>
    <mergeCell ref="C7:C8"/>
    <mergeCell ref="C9:C10"/>
    <mergeCell ref="C11:C12"/>
    <mergeCell ref="C13:C1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6"/>
  <sheetViews>
    <sheetView showGridLines="0" zoomScale="85" zoomScaleNormal="85" workbookViewId="0"/>
  </sheetViews>
  <sheetFormatPr defaultColWidth="9.1796875" defaultRowHeight="14.5" x14ac:dyDescent="0.35"/>
  <cols>
    <col min="2" max="2" width="22.1796875" customWidth="1"/>
    <col min="3" max="12" width="13.26953125" customWidth="1"/>
  </cols>
  <sheetData>
    <row r="3" spans="2:14" x14ac:dyDescent="0.35">
      <c r="B3" s="307" t="s">
        <v>6</v>
      </c>
      <c r="C3" s="307"/>
      <c r="D3" s="307"/>
      <c r="E3" s="307"/>
      <c r="F3" s="307"/>
      <c r="G3" s="307"/>
      <c r="H3" s="307"/>
      <c r="I3" s="307"/>
      <c r="J3" s="307"/>
      <c r="K3" s="307"/>
      <c r="L3" s="307"/>
    </row>
    <row r="4" spans="2:14" ht="15" thickBot="1" x14ac:dyDescent="0.4">
      <c r="B4" s="308"/>
      <c r="C4" s="308"/>
      <c r="D4" s="308"/>
      <c r="E4" s="308"/>
      <c r="F4" s="308"/>
      <c r="G4" s="308"/>
      <c r="H4" s="308"/>
      <c r="I4" s="308"/>
      <c r="J4" s="308"/>
      <c r="K4" s="308"/>
      <c r="L4" s="308"/>
      <c r="M4" s="309" t="s">
        <v>10</v>
      </c>
      <c r="N4" s="310"/>
    </row>
    <row r="5" spans="2:14" ht="15" x14ac:dyDescent="0.35">
      <c r="B5" s="11"/>
      <c r="C5" s="11"/>
      <c r="D5" s="11"/>
      <c r="E5" s="11"/>
      <c r="F5" s="11"/>
      <c r="G5" s="11"/>
      <c r="H5" s="11"/>
      <c r="I5" s="11"/>
      <c r="J5" s="11"/>
    </row>
    <row r="6" spans="2:14" x14ac:dyDescent="0.35">
      <c r="B6" s="146"/>
      <c r="C6" s="311" t="s">
        <v>11</v>
      </c>
      <c r="D6" s="312"/>
      <c r="E6" s="313" t="s">
        <v>12</v>
      </c>
      <c r="F6" s="312"/>
      <c r="G6" s="313" t="s">
        <v>111</v>
      </c>
      <c r="H6" s="312"/>
      <c r="I6" s="313" t="s">
        <v>13</v>
      </c>
      <c r="J6" s="312"/>
      <c r="K6" s="314" t="s">
        <v>124</v>
      </c>
      <c r="L6" s="315"/>
    </row>
    <row r="7" spans="2:14" x14ac:dyDescent="0.35">
      <c r="B7" s="147"/>
      <c r="C7" s="142" t="s">
        <v>209</v>
      </c>
      <c r="D7" s="29" t="s">
        <v>210</v>
      </c>
      <c r="E7" s="29" t="s">
        <v>209</v>
      </c>
      <c r="F7" s="29" t="s">
        <v>210</v>
      </c>
      <c r="G7" s="29" t="s">
        <v>209</v>
      </c>
      <c r="H7" s="29" t="s">
        <v>210</v>
      </c>
      <c r="I7" s="29" t="s">
        <v>209</v>
      </c>
      <c r="J7" s="29" t="s">
        <v>210</v>
      </c>
      <c r="K7" s="29" t="s">
        <v>209</v>
      </c>
      <c r="L7" s="29" t="s">
        <v>210</v>
      </c>
    </row>
    <row r="8" spans="2:14" x14ac:dyDescent="0.35">
      <c r="B8" s="145" t="s">
        <v>14</v>
      </c>
      <c r="C8" s="31">
        <v>4.3899999999999997</v>
      </c>
      <c r="D8" s="32">
        <v>7.17</v>
      </c>
      <c r="E8" s="31">
        <v>7.47</v>
      </c>
      <c r="F8" s="32">
        <v>1.36</v>
      </c>
      <c r="G8" s="31">
        <v>0</v>
      </c>
      <c r="H8" s="32">
        <v>0</v>
      </c>
      <c r="I8" s="31">
        <v>324.23</v>
      </c>
      <c r="J8" s="32">
        <v>86.25</v>
      </c>
      <c r="K8" s="31">
        <v>240.97</v>
      </c>
      <c r="L8" s="32">
        <v>238.98</v>
      </c>
    </row>
    <row r="9" spans="2:14" x14ac:dyDescent="0.35">
      <c r="B9" s="30" t="s">
        <v>15</v>
      </c>
      <c r="C9" s="31">
        <v>5.6</v>
      </c>
      <c r="D9" s="32">
        <v>5.88</v>
      </c>
      <c r="E9" s="31">
        <v>8.99</v>
      </c>
      <c r="F9" s="32">
        <v>2.0699999999999998</v>
      </c>
      <c r="G9" s="31">
        <v>0</v>
      </c>
      <c r="H9" s="32">
        <v>0</v>
      </c>
      <c r="I9" s="31">
        <v>187.6</v>
      </c>
      <c r="J9" s="32">
        <v>77.95</v>
      </c>
      <c r="K9" s="31">
        <v>179.84</v>
      </c>
      <c r="L9" s="32">
        <v>181.76</v>
      </c>
    </row>
    <row r="10" spans="2:14" x14ac:dyDescent="0.35">
      <c r="B10" s="30" t="s">
        <v>16</v>
      </c>
      <c r="C10" s="33"/>
      <c r="D10" s="34"/>
      <c r="E10" s="33"/>
      <c r="F10" s="34"/>
      <c r="G10" s="33"/>
      <c r="H10" s="34"/>
      <c r="I10" s="33"/>
      <c r="J10" s="34"/>
      <c r="K10" s="33"/>
      <c r="L10" s="34"/>
    </row>
    <row r="11" spans="2:14" x14ac:dyDescent="0.35">
      <c r="B11" s="35" t="s">
        <v>17</v>
      </c>
      <c r="C11" s="36">
        <v>5.0599999999999996</v>
      </c>
      <c r="D11" s="37">
        <v>11.02</v>
      </c>
      <c r="E11" s="36">
        <v>63.2</v>
      </c>
      <c r="F11" s="37">
        <v>46.98</v>
      </c>
      <c r="G11" s="36">
        <v>144.31</v>
      </c>
      <c r="H11" s="37">
        <v>115.86</v>
      </c>
      <c r="I11" s="36">
        <v>0</v>
      </c>
      <c r="J11" s="37">
        <v>0</v>
      </c>
      <c r="K11" s="36">
        <v>112.29</v>
      </c>
      <c r="L11" s="37">
        <v>102.9</v>
      </c>
    </row>
    <row r="12" spans="2:14" x14ac:dyDescent="0.35">
      <c r="B12" s="38" t="s">
        <v>18</v>
      </c>
      <c r="C12" s="39">
        <v>3.22</v>
      </c>
      <c r="D12" s="40">
        <v>6.29</v>
      </c>
      <c r="E12" s="39">
        <v>10.61</v>
      </c>
      <c r="F12" s="40">
        <v>7.55</v>
      </c>
      <c r="G12" s="39">
        <v>5.31</v>
      </c>
      <c r="H12" s="40">
        <v>6.16</v>
      </c>
      <c r="I12" s="39">
        <v>10.94</v>
      </c>
      <c r="J12" s="40">
        <v>50.31</v>
      </c>
      <c r="K12" s="39">
        <v>453.53</v>
      </c>
      <c r="L12" s="40">
        <v>454.91</v>
      </c>
    </row>
    <row r="13" spans="2:14" x14ac:dyDescent="0.35">
      <c r="B13" s="38" t="s">
        <v>19</v>
      </c>
      <c r="C13" s="39">
        <v>4.21</v>
      </c>
      <c r="D13" s="40">
        <v>12.31</v>
      </c>
      <c r="E13" s="39">
        <v>11.14</v>
      </c>
      <c r="F13" s="40">
        <v>3.79</v>
      </c>
      <c r="G13" s="39">
        <v>948.42</v>
      </c>
      <c r="H13" s="40">
        <v>926.37</v>
      </c>
      <c r="I13" s="39">
        <v>103.8</v>
      </c>
      <c r="J13" s="40">
        <v>68.13</v>
      </c>
      <c r="K13" s="39">
        <v>62.79</v>
      </c>
      <c r="L13" s="40">
        <v>60.85</v>
      </c>
    </row>
    <row r="14" spans="2:14" x14ac:dyDescent="0.35">
      <c r="B14" s="38" t="s">
        <v>20</v>
      </c>
      <c r="C14" s="39">
        <v>8.9</v>
      </c>
      <c r="D14" s="40">
        <v>11.18</v>
      </c>
      <c r="E14" s="39">
        <v>9.33</v>
      </c>
      <c r="F14" s="40">
        <v>2.94</v>
      </c>
      <c r="G14" s="39">
        <v>4512.28</v>
      </c>
      <c r="H14" s="40">
        <v>4520.1099999999997</v>
      </c>
      <c r="I14" s="39">
        <v>45.48</v>
      </c>
      <c r="J14" s="40">
        <v>31.74</v>
      </c>
      <c r="K14" s="39">
        <v>57.39</v>
      </c>
      <c r="L14" s="40">
        <v>54.54</v>
      </c>
    </row>
    <row r="15" spans="2:14" x14ac:dyDescent="0.35">
      <c r="B15" s="38" t="s">
        <v>21</v>
      </c>
      <c r="C15" s="41">
        <v>2.86</v>
      </c>
      <c r="D15" s="42">
        <v>19.420000000000002</v>
      </c>
      <c r="E15" s="41">
        <v>7.69</v>
      </c>
      <c r="F15" s="42">
        <v>3.31</v>
      </c>
      <c r="G15" s="41">
        <v>3.91</v>
      </c>
      <c r="H15" s="42">
        <v>4.8499999999999996</v>
      </c>
      <c r="I15" s="41">
        <v>25.04</v>
      </c>
      <c r="J15" s="42">
        <v>12.82</v>
      </c>
      <c r="K15" s="41">
        <v>41.55</v>
      </c>
      <c r="L15" s="42">
        <v>40.1</v>
      </c>
    </row>
    <row r="16" spans="2:14" x14ac:dyDescent="0.35">
      <c r="B16" s="30" t="s">
        <v>22</v>
      </c>
      <c r="C16" s="33"/>
      <c r="D16" s="34"/>
      <c r="E16" s="33"/>
      <c r="F16" s="34"/>
      <c r="G16" s="33"/>
      <c r="H16" s="34"/>
      <c r="I16" s="33"/>
      <c r="J16" s="34"/>
      <c r="K16" s="33"/>
      <c r="L16" s="34"/>
    </row>
    <row r="17" spans="2:12" x14ac:dyDescent="0.35">
      <c r="B17" s="35" t="s">
        <v>23</v>
      </c>
      <c r="C17" s="36">
        <v>6.37</v>
      </c>
      <c r="D17" s="37">
        <v>7.42</v>
      </c>
      <c r="E17" s="36">
        <v>11.27</v>
      </c>
      <c r="F17" s="37">
        <v>3.27</v>
      </c>
      <c r="G17" s="36">
        <v>4.95</v>
      </c>
      <c r="H17" s="37">
        <v>4.9400000000000004</v>
      </c>
      <c r="I17" s="36">
        <v>214.7</v>
      </c>
      <c r="J17" s="37">
        <v>68.72</v>
      </c>
      <c r="K17" s="36">
        <v>43.75</v>
      </c>
      <c r="L17" s="37">
        <v>46.28</v>
      </c>
    </row>
    <row r="18" spans="2:12" x14ac:dyDescent="0.35">
      <c r="B18" s="38" t="s">
        <v>24</v>
      </c>
      <c r="C18" s="41">
        <v>-1.89</v>
      </c>
      <c r="D18" s="42">
        <v>4.7</v>
      </c>
      <c r="E18" s="41">
        <v>14.28</v>
      </c>
      <c r="F18" s="42">
        <v>6.14</v>
      </c>
      <c r="G18" s="41">
        <v>58.97</v>
      </c>
      <c r="H18" s="42">
        <v>85.76</v>
      </c>
      <c r="I18" s="41">
        <v>17.18</v>
      </c>
      <c r="J18" s="42">
        <v>16.39</v>
      </c>
      <c r="K18" s="41">
        <v>422.76</v>
      </c>
      <c r="L18" s="42">
        <v>410.21</v>
      </c>
    </row>
    <row r="19" spans="2:12" x14ac:dyDescent="0.35">
      <c r="B19" s="30" t="s">
        <v>25</v>
      </c>
      <c r="C19" s="33"/>
      <c r="D19" s="34"/>
      <c r="E19" s="33"/>
      <c r="F19" s="34"/>
      <c r="G19" s="33"/>
      <c r="H19" s="34"/>
      <c r="I19" s="33"/>
      <c r="J19" s="34"/>
      <c r="K19" s="33"/>
      <c r="L19" s="34"/>
    </row>
    <row r="20" spans="2:12" x14ac:dyDescent="0.35">
      <c r="B20" s="35" t="s">
        <v>26</v>
      </c>
      <c r="C20" s="36">
        <v>2.36</v>
      </c>
      <c r="D20" s="37">
        <v>6.2</v>
      </c>
      <c r="E20" s="36">
        <v>8.33</v>
      </c>
      <c r="F20" s="37">
        <v>4.04</v>
      </c>
      <c r="G20" s="36">
        <v>0.98</v>
      </c>
      <c r="H20" s="37">
        <v>1.18</v>
      </c>
      <c r="I20" s="36">
        <v>0</v>
      </c>
      <c r="J20" s="37">
        <v>0</v>
      </c>
      <c r="K20" s="36">
        <v>3444.57</v>
      </c>
      <c r="L20" s="37">
        <v>3180</v>
      </c>
    </row>
    <row r="21" spans="2:12" x14ac:dyDescent="0.35">
      <c r="B21" s="38" t="s">
        <v>27</v>
      </c>
      <c r="C21" s="41">
        <v>2.14</v>
      </c>
      <c r="D21" s="42">
        <v>7.08</v>
      </c>
      <c r="E21" s="41">
        <v>7.85</v>
      </c>
      <c r="F21" s="42">
        <v>5.25</v>
      </c>
      <c r="G21" s="41">
        <v>19.739999999999998</v>
      </c>
      <c r="H21" s="42">
        <v>23.45</v>
      </c>
      <c r="I21" s="41">
        <v>0</v>
      </c>
      <c r="J21" s="42">
        <v>0</v>
      </c>
      <c r="K21" s="41">
        <v>231.88</v>
      </c>
      <c r="L21" s="42">
        <v>245.87</v>
      </c>
    </row>
    <row r="22" spans="2:12" x14ac:dyDescent="0.35">
      <c r="B22" s="30" t="s">
        <v>28</v>
      </c>
      <c r="C22" s="33"/>
      <c r="D22" s="34"/>
      <c r="E22" s="33"/>
      <c r="F22" s="34"/>
      <c r="G22" s="33"/>
      <c r="H22" s="34"/>
      <c r="I22" s="33"/>
      <c r="J22" s="34"/>
      <c r="K22" s="33"/>
      <c r="L22" s="34"/>
    </row>
    <row r="23" spans="2:12" x14ac:dyDescent="0.35">
      <c r="B23" s="35" t="s">
        <v>29</v>
      </c>
      <c r="C23" s="43">
        <v>8.02</v>
      </c>
      <c r="D23" s="44">
        <v>10.34</v>
      </c>
      <c r="E23" s="43">
        <v>6.84</v>
      </c>
      <c r="F23" s="44">
        <v>5.18</v>
      </c>
      <c r="G23" s="43">
        <v>79.72</v>
      </c>
      <c r="H23" s="44">
        <v>86.81</v>
      </c>
      <c r="I23" s="43">
        <v>0</v>
      </c>
      <c r="J23" s="44">
        <v>0</v>
      </c>
      <c r="K23" s="43">
        <v>1125.08</v>
      </c>
      <c r="L23" s="44">
        <v>1042.33</v>
      </c>
    </row>
    <row r="24" spans="2:12" x14ac:dyDescent="0.35">
      <c r="B24" s="38" t="s">
        <v>30</v>
      </c>
      <c r="C24" s="39">
        <v>4.3099999999999996</v>
      </c>
      <c r="D24" s="40">
        <v>5.13</v>
      </c>
      <c r="E24" s="39">
        <v>5.19</v>
      </c>
      <c r="F24" s="40">
        <v>2.5299999999999998</v>
      </c>
      <c r="G24" s="39">
        <v>1.53</v>
      </c>
      <c r="H24" s="40">
        <v>1.6</v>
      </c>
      <c r="I24" s="39">
        <v>0</v>
      </c>
      <c r="J24" s="40">
        <v>0</v>
      </c>
      <c r="K24" s="39">
        <v>0</v>
      </c>
      <c r="L24" s="40">
        <v>0</v>
      </c>
    </row>
    <row r="25" spans="2:12" x14ac:dyDescent="0.35">
      <c r="B25" s="38" t="s">
        <v>31</v>
      </c>
      <c r="C25" s="41">
        <v>1.81</v>
      </c>
      <c r="D25" s="42">
        <v>6.73</v>
      </c>
      <c r="E25" s="41">
        <v>6.68</v>
      </c>
      <c r="F25" s="42">
        <v>4.26</v>
      </c>
      <c r="G25" s="41">
        <v>17.739999999999998</v>
      </c>
      <c r="H25" s="42">
        <v>16.71</v>
      </c>
      <c r="I25" s="41">
        <v>0</v>
      </c>
      <c r="J25" s="42">
        <v>0</v>
      </c>
      <c r="K25" s="41">
        <v>166.8</v>
      </c>
      <c r="L25" s="42">
        <v>167.75</v>
      </c>
    </row>
    <row r="26" spans="2:12" ht="36.65" customHeight="1" x14ac:dyDescent="0.35">
      <c r="B26" s="305" t="s">
        <v>202</v>
      </c>
      <c r="C26" s="306"/>
      <c r="D26" s="306"/>
    </row>
  </sheetData>
  <mergeCells count="8">
    <mergeCell ref="B26:D26"/>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1"/>
  <sheetViews>
    <sheetView showGridLines="0" zoomScaleNormal="100" workbookViewId="0"/>
  </sheetViews>
  <sheetFormatPr defaultColWidth="9.1796875" defaultRowHeight="14.5" x14ac:dyDescent="0.35"/>
  <cols>
    <col min="2" max="2" width="27" customWidth="1"/>
    <col min="3" max="11" width="11.7265625" customWidth="1"/>
  </cols>
  <sheetData>
    <row r="3" spans="2:13" ht="15" x14ac:dyDescent="0.35">
      <c r="B3" s="307" t="s">
        <v>8</v>
      </c>
      <c r="C3" s="307"/>
      <c r="D3" s="307"/>
      <c r="E3" s="307"/>
      <c r="F3" s="307"/>
      <c r="G3" s="307"/>
      <c r="H3" s="307"/>
      <c r="I3" s="307"/>
      <c r="J3" s="307"/>
      <c r="K3" s="307"/>
      <c r="L3" s="5"/>
    </row>
    <row r="4" spans="2:13" ht="15" thickBot="1" x14ac:dyDescent="0.4">
      <c r="B4" s="308"/>
      <c r="C4" s="308"/>
      <c r="D4" s="308"/>
      <c r="E4" s="308"/>
      <c r="F4" s="308"/>
      <c r="G4" s="308"/>
      <c r="H4" s="308"/>
      <c r="I4" s="308"/>
      <c r="J4" s="308"/>
      <c r="K4" s="308"/>
      <c r="L4" s="309" t="s">
        <v>10</v>
      </c>
      <c r="M4" s="310"/>
    </row>
    <row r="6" spans="2:13" x14ac:dyDescent="0.35">
      <c r="B6" s="3" t="s">
        <v>32</v>
      </c>
    </row>
    <row r="8" spans="2:13" ht="29" x14ac:dyDescent="0.35">
      <c r="B8" s="46" t="s">
        <v>33</v>
      </c>
      <c r="C8" s="47" t="s">
        <v>34</v>
      </c>
      <c r="D8" s="47" t="s">
        <v>35</v>
      </c>
      <c r="E8" s="47" t="s">
        <v>36</v>
      </c>
      <c r="F8" s="47" t="s">
        <v>37</v>
      </c>
      <c r="G8" s="47" t="s">
        <v>38</v>
      </c>
      <c r="H8" s="47" t="s">
        <v>39</v>
      </c>
      <c r="I8" s="47" t="s">
        <v>40</v>
      </c>
      <c r="J8" s="47" t="s">
        <v>41</v>
      </c>
      <c r="K8" s="48" t="s">
        <v>42</v>
      </c>
    </row>
    <row r="9" spans="2:13" x14ac:dyDescent="0.35">
      <c r="B9" s="49" t="s">
        <v>43</v>
      </c>
      <c r="C9" s="1">
        <v>12995</v>
      </c>
      <c r="D9" s="1">
        <v>825</v>
      </c>
      <c r="E9" s="1">
        <v>776</v>
      </c>
      <c r="F9" s="1">
        <v>29</v>
      </c>
      <c r="G9" s="1">
        <v>0</v>
      </c>
      <c r="H9" s="1">
        <v>2253</v>
      </c>
      <c r="I9" s="1">
        <v>4720</v>
      </c>
      <c r="J9" s="1">
        <v>4596</v>
      </c>
      <c r="K9" s="2">
        <v>26194</v>
      </c>
    </row>
    <row r="10" spans="2:13" x14ac:dyDescent="0.35">
      <c r="B10" s="49" t="s">
        <v>44</v>
      </c>
      <c r="C10" s="1">
        <v>4746</v>
      </c>
      <c r="D10" s="1">
        <v>2602</v>
      </c>
      <c r="E10" s="1">
        <v>0</v>
      </c>
      <c r="F10" s="1">
        <v>1197</v>
      </c>
      <c r="G10" s="1">
        <v>3328</v>
      </c>
      <c r="H10" s="1">
        <v>2333</v>
      </c>
      <c r="I10" s="1">
        <v>1644</v>
      </c>
      <c r="J10" s="1">
        <v>5445</v>
      </c>
      <c r="K10" s="2">
        <v>21296</v>
      </c>
    </row>
    <row r="11" spans="2:13" x14ac:dyDescent="0.35">
      <c r="B11" s="49" t="s">
        <v>45</v>
      </c>
      <c r="C11" s="1">
        <v>10542</v>
      </c>
      <c r="D11" s="1">
        <v>3276</v>
      </c>
      <c r="E11" s="1">
        <v>69</v>
      </c>
      <c r="F11" s="1">
        <v>3398</v>
      </c>
      <c r="G11" s="1">
        <v>0</v>
      </c>
      <c r="H11" s="1">
        <v>2661</v>
      </c>
      <c r="I11" s="1">
        <v>226</v>
      </c>
      <c r="J11" s="1">
        <v>3850</v>
      </c>
      <c r="K11" s="2">
        <v>24023</v>
      </c>
    </row>
    <row r="12" spans="2:13" x14ac:dyDescent="0.35">
      <c r="B12" s="50" t="s">
        <v>17</v>
      </c>
      <c r="C12" s="4">
        <v>1328</v>
      </c>
      <c r="D12" s="4">
        <v>0</v>
      </c>
      <c r="E12" s="4">
        <v>0</v>
      </c>
      <c r="F12" s="4">
        <v>0</v>
      </c>
      <c r="G12" s="4">
        <v>0</v>
      </c>
      <c r="H12" s="4">
        <v>1169</v>
      </c>
      <c r="I12" s="4">
        <v>0</v>
      </c>
      <c r="J12" s="4">
        <v>1922</v>
      </c>
      <c r="K12" s="45">
        <v>4419</v>
      </c>
    </row>
    <row r="13" spans="2:13" x14ac:dyDescent="0.35">
      <c r="B13" s="50" t="s">
        <v>46</v>
      </c>
      <c r="C13" s="4">
        <v>1272</v>
      </c>
      <c r="D13" s="4">
        <v>2502</v>
      </c>
      <c r="E13" s="4">
        <v>0</v>
      </c>
      <c r="F13" s="4">
        <v>1234</v>
      </c>
      <c r="G13" s="4">
        <v>0</v>
      </c>
      <c r="H13" s="4">
        <v>0</v>
      </c>
      <c r="I13" s="4">
        <v>0</v>
      </c>
      <c r="J13" s="4">
        <v>0</v>
      </c>
      <c r="K13" s="45">
        <v>5009</v>
      </c>
    </row>
    <row r="14" spans="2:13" x14ac:dyDescent="0.35">
      <c r="B14" s="50" t="s">
        <v>19</v>
      </c>
      <c r="C14" s="4">
        <v>3508</v>
      </c>
      <c r="D14" s="4">
        <v>642</v>
      </c>
      <c r="E14" s="4">
        <v>69</v>
      </c>
      <c r="F14" s="4">
        <v>1762</v>
      </c>
      <c r="G14" s="4">
        <v>0</v>
      </c>
      <c r="H14" s="4">
        <v>581</v>
      </c>
      <c r="I14" s="4">
        <v>0</v>
      </c>
      <c r="J14" s="4">
        <v>1468</v>
      </c>
      <c r="K14" s="45">
        <v>8030</v>
      </c>
    </row>
    <row r="15" spans="2:13" x14ac:dyDescent="0.35">
      <c r="B15" s="50" t="s">
        <v>20</v>
      </c>
      <c r="C15" s="4">
        <v>3097</v>
      </c>
      <c r="D15" s="4">
        <v>0</v>
      </c>
      <c r="E15" s="4">
        <v>0</v>
      </c>
      <c r="F15" s="4">
        <v>122</v>
      </c>
      <c r="G15" s="4">
        <v>0</v>
      </c>
      <c r="H15" s="4">
        <v>180</v>
      </c>
      <c r="I15" s="4">
        <v>226</v>
      </c>
      <c r="J15" s="4">
        <v>0</v>
      </c>
      <c r="K15" s="45">
        <v>3625</v>
      </c>
    </row>
    <row r="16" spans="2:13" x14ac:dyDescent="0.35">
      <c r="B16" s="50" t="s">
        <v>47</v>
      </c>
      <c r="C16" s="4">
        <v>792</v>
      </c>
      <c r="D16" s="4">
        <v>132</v>
      </c>
      <c r="E16" s="4">
        <v>0</v>
      </c>
      <c r="F16" s="4">
        <v>179</v>
      </c>
      <c r="G16" s="4">
        <v>0</v>
      </c>
      <c r="H16" s="4">
        <v>730</v>
      </c>
      <c r="I16" s="4">
        <v>0</v>
      </c>
      <c r="J16" s="4">
        <v>459</v>
      </c>
      <c r="K16" s="45">
        <v>2294</v>
      </c>
    </row>
    <row r="17" spans="2:11" ht="16.5" x14ac:dyDescent="0.35">
      <c r="B17" s="51" t="s">
        <v>113</v>
      </c>
      <c r="C17" s="4">
        <v>545</v>
      </c>
      <c r="D17" s="4">
        <v>0</v>
      </c>
      <c r="E17" s="4">
        <v>0</v>
      </c>
      <c r="F17" s="4">
        <v>101</v>
      </c>
      <c r="G17" s="4">
        <v>0</v>
      </c>
      <c r="H17" s="4">
        <v>0</v>
      </c>
      <c r="I17" s="4">
        <v>0</v>
      </c>
      <c r="J17" s="4">
        <v>0</v>
      </c>
      <c r="K17" s="45">
        <v>646</v>
      </c>
    </row>
    <row r="18" spans="2:11" x14ac:dyDescent="0.35">
      <c r="B18" s="49" t="s">
        <v>22</v>
      </c>
      <c r="C18" s="1">
        <v>19</v>
      </c>
      <c r="D18" s="1">
        <v>1131</v>
      </c>
      <c r="E18" s="1">
        <v>0</v>
      </c>
      <c r="F18" s="1">
        <v>130</v>
      </c>
      <c r="G18" s="1">
        <v>0</v>
      </c>
      <c r="H18" s="1">
        <v>4447</v>
      </c>
      <c r="I18" s="1">
        <v>0</v>
      </c>
      <c r="J18" s="1">
        <v>830</v>
      </c>
      <c r="K18" s="2">
        <v>6556</v>
      </c>
    </row>
    <row r="19" spans="2:11" x14ac:dyDescent="0.35">
      <c r="B19" s="50" t="s">
        <v>23</v>
      </c>
      <c r="C19" s="4">
        <v>0</v>
      </c>
      <c r="D19" s="4">
        <v>498</v>
      </c>
      <c r="E19" s="4">
        <v>0</v>
      </c>
      <c r="F19" s="4">
        <v>36</v>
      </c>
      <c r="G19" s="4">
        <v>0</v>
      </c>
      <c r="H19" s="4">
        <v>0</v>
      </c>
      <c r="I19" s="4">
        <v>0</v>
      </c>
      <c r="J19" s="4">
        <v>0</v>
      </c>
      <c r="K19" s="45">
        <v>534</v>
      </c>
    </row>
    <row r="20" spans="2:11" x14ac:dyDescent="0.35">
      <c r="B20" s="50" t="s">
        <v>24</v>
      </c>
      <c r="C20" s="4">
        <v>0</v>
      </c>
      <c r="D20" s="4">
        <v>260</v>
      </c>
      <c r="E20" s="4">
        <v>0</v>
      </c>
      <c r="F20" s="4">
        <v>0</v>
      </c>
      <c r="G20" s="4">
        <v>0</v>
      </c>
      <c r="H20" s="4">
        <v>4447</v>
      </c>
      <c r="I20" s="4">
        <v>0</v>
      </c>
      <c r="J20" s="4">
        <v>830</v>
      </c>
      <c r="K20" s="45">
        <v>5537</v>
      </c>
    </row>
    <row r="21" spans="2:11" ht="16.5" x14ac:dyDescent="0.35">
      <c r="B21" s="50" t="s">
        <v>114</v>
      </c>
      <c r="C21" s="4">
        <v>19</v>
      </c>
      <c r="D21" s="4">
        <v>372</v>
      </c>
      <c r="E21" s="4">
        <v>0</v>
      </c>
      <c r="F21" s="4">
        <v>94</v>
      </c>
      <c r="G21" s="4">
        <v>0</v>
      </c>
      <c r="H21" s="4">
        <v>0</v>
      </c>
      <c r="I21" s="4">
        <v>0</v>
      </c>
      <c r="J21" s="4">
        <v>0</v>
      </c>
      <c r="K21" s="45">
        <v>485</v>
      </c>
    </row>
    <row r="22" spans="2:11" x14ac:dyDescent="0.35">
      <c r="B22" s="49" t="s">
        <v>25</v>
      </c>
      <c r="C22" s="1">
        <v>53</v>
      </c>
      <c r="D22" s="1">
        <v>6262</v>
      </c>
      <c r="E22" s="1">
        <v>72</v>
      </c>
      <c r="F22" s="1">
        <v>1815</v>
      </c>
      <c r="G22" s="1">
        <v>0</v>
      </c>
      <c r="H22" s="1">
        <v>0</v>
      </c>
      <c r="I22" s="1">
        <v>0</v>
      </c>
      <c r="J22" s="1">
        <v>0</v>
      </c>
      <c r="K22" s="2">
        <v>8201</v>
      </c>
    </row>
    <row r="23" spans="2:11" x14ac:dyDescent="0.35">
      <c r="B23" s="51" t="s">
        <v>27</v>
      </c>
      <c r="C23" s="4">
        <v>53</v>
      </c>
      <c r="D23" s="4">
        <v>893</v>
      </c>
      <c r="E23" s="4">
        <v>0</v>
      </c>
      <c r="F23" s="4">
        <v>220</v>
      </c>
      <c r="G23" s="4">
        <v>0</v>
      </c>
      <c r="H23" s="4">
        <v>0</v>
      </c>
      <c r="I23" s="4">
        <v>0</v>
      </c>
      <c r="J23" s="4">
        <v>0</v>
      </c>
      <c r="K23" s="45">
        <v>1165</v>
      </c>
    </row>
    <row r="24" spans="2:11" x14ac:dyDescent="0.35">
      <c r="B24" s="51" t="s">
        <v>48</v>
      </c>
      <c r="C24" s="4">
        <v>0</v>
      </c>
      <c r="D24" s="4">
        <v>211</v>
      </c>
      <c r="E24" s="4">
        <v>0</v>
      </c>
      <c r="F24" s="4">
        <v>0</v>
      </c>
      <c r="G24" s="4">
        <v>0</v>
      </c>
      <c r="H24" s="4">
        <v>0</v>
      </c>
      <c r="I24" s="4">
        <v>0</v>
      </c>
      <c r="J24" s="4">
        <v>0</v>
      </c>
      <c r="K24" s="45">
        <v>211</v>
      </c>
    </row>
    <row r="25" spans="2:11" x14ac:dyDescent="0.35">
      <c r="B25" s="51" t="s">
        <v>26</v>
      </c>
      <c r="C25" s="4">
        <v>0</v>
      </c>
      <c r="D25" s="4">
        <v>5158</v>
      </c>
      <c r="E25" s="4">
        <v>72</v>
      </c>
      <c r="F25" s="4">
        <v>1596</v>
      </c>
      <c r="G25" s="4">
        <v>0</v>
      </c>
      <c r="H25" s="4">
        <v>0</v>
      </c>
      <c r="I25" s="4">
        <v>0</v>
      </c>
      <c r="J25" s="4">
        <v>0</v>
      </c>
      <c r="K25" s="45">
        <v>6825</v>
      </c>
    </row>
    <row r="26" spans="2:11" ht="16.5" x14ac:dyDescent="0.35">
      <c r="B26" s="49" t="s">
        <v>115</v>
      </c>
      <c r="C26" s="1">
        <v>0</v>
      </c>
      <c r="D26" s="1">
        <v>539</v>
      </c>
      <c r="E26" s="1">
        <v>0</v>
      </c>
      <c r="F26" s="1">
        <v>1087</v>
      </c>
      <c r="G26" s="1">
        <v>0</v>
      </c>
      <c r="H26" s="1">
        <v>0</v>
      </c>
      <c r="I26" s="1">
        <v>0</v>
      </c>
      <c r="J26" s="1">
        <v>0</v>
      </c>
      <c r="K26" s="2">
        <v>1626</v>
      </c>
    </row>
    <row r="27" spans="2:11" x14ac:dyDescent="0.35">
      <c r="B27" s="52" t="s">
        <v>49</v>
      </c>
      <c r="C27" s="2">
        <v>28355</v>
      </c>
      <c r="D27" s="2">
        <v>14635</v>
      </c>
      <c r="E27" s="2">
        <v>917</v>
      </c>
      <c r="F27" s="2">
        <v>7656</v>
      </c>
      <c r="G27" s="2">
        <v>3328</v>
      </c>
      <c r="H27" s="2">
        <v>11694</v>
      </c>
      <c r="I27" s="2">
        <v>6590</v>
      </c>
      <c r="J27" s="2">
        <v>14720</v>
      </c>
      <c r="K27" s="2">
        <v>87896</v>
      </c>
    </row>
    <row r="28" spans="2:11" ht="36.75" customHeight="1" x14ac:dyDescent="0.35">
      <c r="B28" s="316" t="s">
        <v>148</v>
      </c>
      <c r="C28" s="316"/>
      <c r="D28" s="316"/>
      <c r="E28" s="316"/>
      <c r="F28" s="316"/>
      <c r="G28" s="316"/>
      <c r="H28" s="316"/>
      <c r="I28" s="316"/>
      <c r="J28" s="316"/>
      <c r="K28" s="316"/>
    </row>
    <row r="29" spans="2:11" x14ac:dyDescent="0.35">
      <c r="B29" s="316"/>
      <c r="C29" s="316"/>
      <c r="D29" s="316"/>
      <c r="E29" s="316"/>
      <c r="F29" s="316"/>
      <c r="G29" s="316"/>
      <c r="H29" s="316"/>
      <c r="I29" s="316"/>
      <c r="J29" s="316"/>
      <c r="K29" s="316"/>
    </row>
    <row r="31" spans="2:11" x14ac:dyDescent="0.35">
      <c r="B31" s="3" t="s">
        <v>50</v>
      </c>
    </row>
    <row r="33" spans="2:11" ht="29" x14ac:dyDescent="0.35">
      <c r="B33" s="46" t="s">
        <v>51</v>
      </c>
      <c r="C33" s="47" t="s">
        <v>34</v>
      </c>
      <c r="D33" s="47" t="s">
        <v>35</v>
      </c>
      <c r="E33" s="47" t="s">
        <v>36</v>
      </c>
      <c r="F33" s="47" t="s">
        <v>37</v>
      </c>
      <c r="G33" s="47" t="s">
        <v>38</v>
      </c>
      <c r="H33" s="47" t="s">
        <v>39</v>
      </c>
      <c r="I33" s="47" t="s">
        <v>40</v>
      </c>
      <c r="J33" s="47" t="s">
        <v>41</v>
      </c>
      <c r="K33" s="48" t="s">
        <v>42</v>
      </c>
    </row>
    <row r="34" spans="2:11" x14ac:dyDescent="0.35">
      <c r="B34" s="49" t="s">
        <v>43</v>
      </c>
      <c r="C34" s="1">
        <v>8842</v>
      </c>
      <c r="D34" s="1">
        <v>954</v>
      </c>
      <c r="E34" s="1">
        <v>4057</v>
      </c>
      <c r="F34" s="1">
        <v>52</v>
      </c>
      <c r="G34" s="1">
        <v>0</v>
      </c>
      <c r="H34" s="1">
        <v>152</v>
      </c>
      <c r="I34" s="1">
        <v>12764</v>
      </c>
      <c r="J34" s="1">
        <v>9342</v>
      </c>
      <c r="K34" s="2">
        <v>36163</v>
      </c>
    </row>
    <row r="35" spans="2:11" x14ac:dyDescent="0.35">
      <c r="B35" s="49" t="s">
        <v>44</v>
      </c>
      <c r="C35" s="1">
        <v>3409</v>
      </c>
      <c r="D35" s="1">
        <v>3991</v>
      </c>
      <c r="E35" s="1">
        <v>0</v>
      </c>
      <c r="F35" s="1">
        <v>1526</v>
      </c>
      <c r="G35" s="1">
        <v>20424</v>
      </c>
      <c r="H35" s="1">
        <v>3339</v>
      </c>
      <c r="I35" s="1">
        <v>769</v>
      </c>
      <c r="J35" s="1">
        <v>15867</v>
      </c>
      <c r="K35" s="2">
        <v>49324</v>
      </c>
    </row>
    <row r="36" spans="2:11" x14ac:dyDescent="0.35">
      <c r="B36" s="49" t="s">
        <v>45</v>
      </c>
      <c r="C36" s="1">
        <v>25560</v>
      </c>
      <c r="D36" s="1">
        <v>9613</v>
      </c>
      <c r="E36" s="1">
        <v>293</v>
      </c>
      <c r="F36" s="1">
        <v>3533</v>
      </c>
      <c r="G36" s="1">
        <v>0</v>
      </c>
      <c r="H36" s="1">
        <v>1966</v>
      </c>
      <c r="I36" s="1">
        <v>1447</v>
      </c>
      <c r="J36" s="1">
        <v>14624</v>
      </c>
      <c r="K36" s="2">
        <v>57036</v>
      </c>
    </row>
    <row r="37" spans="2:11" x14ac:dyDescent="0.35">
      <c r="B37" s="50" t="s">
        <v>17</v>
      </c>
      <c r="C37" s="4">
        <v>1049</v>
      </c>
      <c r="D37" s="4">
        <v>0</v>
      </c>
      <c r="E37" s="4">
        <v>0</v>
      </c>
      <c r="F37" s="4">
        <v>0</v>
      </c>
      <c r="G37" s="4">
        <v>0</v>
      </c>
      <c r="H37" s="4">
        <v>216</v>
      </c>
      <c r="I37" s="4">
        <v>0</v>
      </c>
      <c r="J37" s="4">
        <v>7516</v>
      </c>
      <c r="K37" s="45">
        <v>8781</v>
      </c>
    </row>
    <row r="38" spans="2:11" x14ac:dyDescent="0.35">
      <c r="B38" s="50" t="s">
        <v>46</v>
      </c>
      <c r="C38" s="4">
        <v>3314</v>
      </c>
      <c r="D38" s="4">
        <v>7859</v>
      </c>
      <c r="E38" s="4">
        <v>0</v>
      </c>
      <c r="F38" s="4">
        <v>1517</v>
      </c>
      <c r="G38" s="4">
        <v>0</v>
      </c>
      <c r="H38" s="4">
        <v>0</v>
      </c>
      <c r="I38" s="4">
        <v>0</v>
      </c>
      <c r="J38" s="4">
        <v>0</v>
      </c>
      <c r="K38" s="45">
        <v>12690</v>
      </c>
    </row>
    <row r="39" spans="2:11" x14ac:dyDescent="0.35">
      <c r="B39" s="50" t="s">
        <v>19</v>
      </c>
      <c r="C39" s="4">
        <v>6339</v>
      </c>
      <c r="D39" s="4">
        <v>1283</v>
      </c>
      <c r="E39" s="4">
        <v>293</v>
      </c>
      <c r="F39" s="4">
        <v>1500</v>
      </c>
      <c r="G39" s="4">
        <v>0</v>
      </c>
      <c r="H39" s="4">
        <v>930</v>
      </c>
      <c r="I39" s="4">
        <v>1271</v>
      </c>
      <c r="J39" s="4">
        <v>4903</v>
      </c>
      <c r="K39" s="45">
        <v>16520</v>
      </c>
    </row>
    <row r="40" spans="2:11" x14ac:dyDescent="0.35">
      <c r="B40" s="50" t="s">
        <v>20</v>
      </c>
      <c r="C40" s="4">
        <v>10120</v>
      </c>
      <c r="D40" s="4">
        <v>0</v>
      </c>
      <c r="E40" s="4">
        <v>0</v>
      </c>
      <c r="F40" s="4">
        <v>115</v>
      </c>
      <c r="G40" s="4">
        <v>0</v>
      </c>
      <c r="H40" s="4">
        <v>35</v>
      </c>
      <c r="I40" s="4">
        <v>177</v>
      </c>
      <c r="J40" s="4">
        <v>0</v>
      </c>
      <c r="K40" s="45">
        <v>10447</v>
      </c>
    </row>
    <row r="41" spans="2:11" x14ac:dyDescent="0.35">
      <c r="B41" s="50" t="s">
        <v>47</v>
      </c>
      <c r="C41" s="4">
        <v>3205</v>
      </c>
      <c r="D41" s="4">
        <v>471</v>
      </c>
      <c r="E41" s="4">
        <v>0</v>
      </c>
      <c r="F41" s="4">
        <v>317</v>
      </c>
      <c r="G41" s="4">
        <v>0</v>
      </c>
      <c r="H41" s="4">
        <v>784</v>
      </c>
      <c r="I41" s="4">
        <v>0</v>
      </c>
      <c r="J41" s="4">
        <v>2205</v>
      </c>
      <c r="K41" s="45">
        <v>6982</v>
      </c>
    </row>
    <row r="42" spans="2:11" ht="16.5" x14ac:dyDescent="0.35">
      <c r="B42" s="51" t="s">
        <v>113</v>
      </c>
      <c r="C42" s="4">
        <v>1532</v>
      </c>
      <c r="D42" s="4">
        <v>0</v>
      </c>
      <c r="E42" s="4">
        <v>0</v>
      </c>
      <c r="F42" s="4">
        <v>84</v>
      </c>
      <c r="G42" s="4">
        <v>0</v>
      </c>
      <c r="H42" s="4">
        <v>0</v>
      </c>
      <c r="I42" s="4">
        <v>0</v>
      </c>
      <c r="J42" s="4">
        <v>0</v>
      </c>
      <c r="K42" s="45">
        <v>1616</v>
      </c>
    </row>
    <row r="43" spans="2:11" x14ac:dyDescent="0.35">
      <c r="B43" s="49" t="s">
        <v>22</v>
      </c>
      <c r="C43" s="1">
        <v>22</v>
      </c>
      <c r="D43" s="1">
        <v>1691</v>
      </c>
      <c r="E43" s="1">
        <v>0</v>
      </c>
      <c r="F43" s="1">
        <v>147</v>
      </c>
      <c r="G43" s="1">
        <v>0</v>
      </c>
      <c r="H43" s="1">
        <v>7145</v>
      </c>
      <c r="I43" s="1">
        <v>0</v>
      </c>
      <c r="J43" s="1">
        <v>2911</v>
      </c>
      <c r="K43" s="2">
        <v>11916</v>
      </c>
    </row>
    <row r="44" spans="2:11" x14ac:dyDescent="0.35">
      <c r="B44" s="50" t="s">
        <v>23</v>
      </c>
      <c r="C44" s="4">
        <v>0</v>
      </c>
      <c r="D44" s="4">
        <v>896</v>
      </c>
      <c r="E44" s="4">
        <v>0</v>
      </c>
      <c r="F44" s="4">
        <v>36</v>
      </c>
      <c r="G44" s="4">
        <v>0</v>
      </c>
      <c r="H44" s="4">
        <v>0</v>
      </c>
      <c r="I44" s="4">
        <v>0</v>
      </c>
      <c r="J44" s="4">
        <v>0</v>
      </c>
      <c r="K44" s="45">
        <v>933</v>
      </c>
    </row>
    <row r="45" spans="2:11" x14ac:dyDescent="0.35">
      <c r="B45" s="50" t="s">
        <v>24</v>
      </c>
      <c r="C45" s="4">
        <v>0</v>
      </c>
      <c r="D45" s="4">
        <v>128</v>
      </c>
      <c r="E45" s="4">
        <v>0</v>
      </c>
      <c r="F45" s="4">
        <v>0</v>
      </c>
      <c r="G45" s="4">
        <v>0</v>
      </c>
      <c r="H45" s="4">
        <v>7145</v>
      </c>
      <c r="I45" s="4">
        <v>0</v>
      </c>
      <c r="J45" s="4">
        <v>2911</v>
      </c>
      <c r="K45" s="45">
        <v>10184</v>
      </c>
    </row>
    <row r="46" spans="2:11" ht="16.5" x14ac:dyDescent="0.35">
      <c r="B46" s="50" t="s">
        <v>114</v>
      </c>
      <c r="C46" s="4">
        <v>22</v>
      </c>
      <c r="D46" s="4">
        <v>667</v>
      </c>
      <c r="E46" s="4">
        <v>0</v>
      </c>
      <c r="F46" s="4">
        <v>111</v>
      </c>
      <c r="G46" s="4">
        <v>0</v>
      </c>
      <c r="H46" s="4">
        <v>0</v>
      </c>
      <c r="I46" s="4">
        <v>0</v>
      </c>
      <c r="J46" s="4">
        <v>0</v>
      </c>
      <c r="K46" s="45">
        <v>799</v>
      </c>
    </row>
    <row r="47" spans="2:11" x14ac:dyDescent="0.35">
      <c r="B47" s="49" t="s">
        <v>25</v>
      </c>
      <c r="C47" s="1">
        <v>142</v>
      </c>
      <c r="D47" s="1">
        <v>14623</v>
      </c>
      <c r="E47" s="1">
        <v>228</v>
      </c>
      <c r="F47" s="1">
        <v>2433</v>
      </c>
      <c r="G47" s="1">
        <v>0</v>
      </c>
      <c r="H47" s="1">
        <v>0</v>
      </c>
      <c r="I47" s="1">
        <v>0</v>
      </c>
      <c r="J47" s="1">
        <v>0</v>
      </c>
      <c r="K47" s="2">
        <v>17427</v>
      </c>
    </row>
    <row r="48" spans="2:11" x14ac:dyDescent="0.35">
      <c r="B48" s="51" t="s">
        <v>27</v>
      </c>
      <c r="C48" s="4">
        <v>142</v>
      </c>
      <c r="D48" s="4">
        <v>1208</v>
      </c>
      <c r="E48" s="4">
        <v>0</v>
      </c>
      <c r="F48" s="4">
        <v>403</v>
      </c>
      <c r="G48" s="4">
        <v>0</v>
      </c>
      <c r="H48" s="4">
        <v>0</v>
      </c>
      <c r="I48" s="4">
        <v>0</v>
      </c>
      <c r="J48" s="4">
        <v>0</v>
      </c>
      <c r="K48" s="45">
        <v>1753</v>
      </c>
    </row>
    <row r="49" spans="2:11" x14ac:dyDescent="0.35">
      <c r="B49" s="51" t="s">
        <v>48</v>
      </c>
      <c r="C49" s="4">
        <v>0</v>
      </c>
      <c r="D49" s="4">
        <v>492</v>
      </c>
      <c r="E49" s="4">
        <v>0</v>
      </c>
      <c r="F49" s="4">
        <v>0</v>
      </c>
      <c r="G49" s="4">
        <v>0</v>
      </c>
      <c r="H49" s="4">
        <v>0</v>
      </c>
      <c r="I49" s="4">
        <v>0</v>
      </c>
      <c r="J49" s="4">
        <v>0</v>
      </c>
      <c r="K49" s="45">
        <v>492</v>
      </c>
    </row>
    <row r="50" spans="2:11" x14ac:dyDescent="0.35">
      <c r="B50" s="51" t="s">
        <v>26</v>
      </c>
      <c r="C50" s="4">
        <v>0</v>
      </c>
      <c r="D50" s="4">
        <v>12923</v>
      </c>
      <c r="E50" s="4">
        <v>228</v>
      </c>
      <c r="F50" s="4">
        <v>2031</v>
      </c>
      <c r="G50" s="4">
        <v>0</v>
      </c>
      <c r="H50" s="4">
        <v>0</v>
      </c>
      <c r="I50" s="4">
        <v>0</v>
      </c>
      <c r="J50" s="4">
        <v>0</v>
      </c>
      <c r="K50" s="45">
        <v>15182</v>
      </c>
    </row>
    <row r="51" spans="2:11" ht="16.5" x14ac:dyDescent="0.35">
      <c r="B51" s="49" t="s">
        <v>115</v>
      </c>
      <c r="C51" s="1">
        <v>0</v>
      </c>
      <c r="D51" s="1">
        <v>1522</v>
      </c>
      <c r="E51" s="1">
        <v>0</v>
      </c>
      <c r="F51" s="1">
        <v>868</v>
      </c>
      <c r="G51" s="1">
        <v>0</v>
      </c>
      <c r="H51" s="1">
        <v>0</v>
      </c>
      <c r="I51" s="1">
        <v>0</v>
      </c>
      <c r="J51" s="1">
        <v>0</v>
      </c>
      <c r="K51" s="2">
        <v>2390</v>
      </c>
    </row>
    <row r="52" spans="2:11" x14ac:dyDescent="0.35">
      <c r="B52" s="52" t="s">
        <v>49</v>
      </c>
      <c r="C52" s="2">
        <v>37975</v>
      </c>
      <c r="D52" s="2">
        <v>32394</v>
      </c>
      <c r="E52" s="2">
        <v>4578</v>
      </c>
      <c r="F52" s="2">
        <v>8559</v>
      </c>
      <c r="G52" s="2">
        <v>20424</v>
      </c>
      <c r="H52" s="2">
        <v>12602</v>
      </c>
      <c r="I52" s="2">
        <v>14980</v>
      </c>
      <c r="J52" s="2">
        <v>42744</v>
      </c>
      <c r="K52" s="2">
        <v>174256</v>
      </c>
    </row>
    <row r="53" spans="2:11" ht="15" customHeight="1" x14ac:dyDescent="0.35">
      <c r="B53" s="316" t="s">
        <v>148</v>
      </c>
      <c r="C53" s="316"/>
      <c r="D53" s="316"/>
      <c r="E53" s="316"/>
      <c r="F53" s="316"/>
      <c r="G53" s="316"/>
      <c r="H53" s="316"/>
      <c r="I53" s="316"/>
      <c r="J53" s="316"/>
      <c r="K53" s="316"/>
    </row>
    <row r="54" spans="2:11" ht="39" customHeight="1" x14ac:dyDescent="0.35">
      <c r="B54" s="316"/>
      <c r="C54" s="316"/>
      <c r="D54" s="316"/>
      <c r="E54" s="316"/>
      <c r="F54" s="316"/>
      <c r="G54" s="316"/>
      <c r="H54" s="316"/>
      <c r="I54" s="316"/>
      <c r="J54" s="316"/>
      <c r="K54" s="316"/>
    </row>
    <row r="56" spans="2:11" x14ac:dyDescent="0.35">
      <c r="B56" s="3" t="s">
        <v>52</v>
      </c>
    </row>
    <row r="58" spans="2:11" ht="29" x14ac:dyDescent="0.35">
      <c r="B58" s="46" t="s">
        <v>33</v>
      </c>
      <c r="C58" s="47" t="s">
        <v>34</v>
      </c>
      <c r="D58" s="47" t="s">
        <v>35</v>
      </c>
      <c r="E58" s="47" t="s">
        <v>36</v>
      </c>
      <c r="F58" s="47" t="s">
        <v>37</v>
      </c>
      <c r="G58" s="47" t="s">
        <v>38</v>
      </c>
      <c r="H58" s="47" t="s">
        <v>39</v>
      </c>
      <c r="I58" s="47" t="s">
        <v>40</v>
      </c>
      <c r="J58" s="47" t="s">
        <v>41</v>
      </c>
      <c r="K58" s="48" t="s">
        <v>42</v>
      </c>
    </row>
    <row r="59" spans="2:11" x14ac:dyDescent="0.35">
      <c r="B59" s="49" t="s">
        <v>43</v>
      </c>
      <c r="C59" s="1">
        <v>551</v>
      </c>
      <c r="D59" s="1">
        <v>32</v>
      </c>
      <c r="E59" s="1">
        <v>3</v>
      </c>
      <c r="F59" s="1">
        <v>0</v>
      </c>
      <c r="G59" s="1">
        <v>0</v>
      </c>
      <c r="H59" s="1">
        <v>0</v>
      </c>
      <c r="I59" s="1">
        <v>0</v>
      </c>
      <c r="J59" s="1">
        <v>0</v>
      </c>
      <c r="K59" s="2">
        <v>585</v>
      </c>
    </row>
    <row r="60" spans="2:11" x14ac:dyDescent="0.35">
      <c r="B60" s="49" t="s">
        <v>44</v>
      </c>
      <c r="C60" s="1">
        <v>5</v>
      </c>
      <c r="D60" s="1">
        <v>56</v>
      </c>
      <c r="E60" s="1">
        <v>0</v>
      </c>
      <c r="F60" s="1">
        <v>99</v>
      </c>
      <c r="G60" s="1">
        <v>0</v>
      </c>
      <c r="H60" s="1">
        <v>0</v>
      </c>
      <c r="I60" s="1">
        <v>0</v>
      </c>
      <c r="J60" s="1">
        <v>0</v>
      </c>
      <c r="K60" s="2">
        <v>160</v>
      </c>
    </row>
    <row r="61" spans="2:11" x14ac:dyDescent="0.35">
      <c r="B61" s="49" t="s">
        <v>45</v>
      </c>
      <c r="C61" s="1">
        <v>1</v>
      </c>
      <c r="D61" s="1">
        <v>347</v>
      </c>
      <c r="E61" s="1">
        <v>0</v>
      </c>
      <c r="F61" s="1">
        <v>476</v>
      </c>
      <c r="G61" s="1">
        <v>0</v>
      </c>
      <c r="H61" s="1">
        <v>3</v>
      </c>
      <c r="I61" s="1">
        <v>0</v>
      </c>
      <c r="J61" s="1">
        <v>0</v>
      </c>
      <c r="K61" s="2">
        <v>826</v>
      </c>
    </row>
    <row r="62" spans="2:11" x14ac:dyDescent="0.35">
      <c r="B62" s="50" t="s">
        <v>17</v>
      </c>
      <c r="C62" s="4">
        <v>0</v>
      </c>
      <c r="D62" s="4">
        <v>0</v>
      </c>
      <c r="E62" s="4">
        <v>0</v>
      </c>
      <c r="F62" s="4">
        <v>0</v>
      </c>
      <c r="G62" s="4">
        <v>0</v>
      </c>
      <c r="H62" s="4">
        <v>0</v>
      </c>
      <c r="I62" s="4">
        <v>0</v>
      </c>
      <c r="J62" s="4">
        <v>0</v>
      </c>
      <c r="K62" s="45">
        <v>0</v>
      </c>
    </row>
    <row r="63" spans="2:11" x14ac:dyDescent="0.35">
      <c r="B63" s="50" t="s">
        <v>46</v>
      </c>
      <c r="C63" s="4">
        <v>0</v>
      </c>
      <c r="D63" s="4">
        <v>347</v>
      </c>
      <c r="E63" s="4">
        <v>0</v>
      </c>
      <c r="F63" s="4">
        <v>0</v>
      </c>
      <c r="G63" s="4">
        <v>0</v>
      </c>
      <c r="H63" s="4">
        <v>0</v>
      </c>
      <c r="I63" s="4">
        <v>0</v>
      </c>
      <c r="J63" s="4">
        <v>0</v>
      </c>
      <c r="K63" s="45">
        <v>347</v>
      </c>
    </row>
    <row r="64" spans="2:11" x14ac:dyDescent="0.35">
      <c r="B64" s="50" t="s">
        <v>19</v>
      </c>
      <c r="C64" s="4">
        <v>1</v>
      </c>
      <c r="D64" s="4">
        <v>0</v>
      </c>
      <c r="E64" s="4">
        <v>0</v>
      </c>
      <c r="F64" s="4">
        <v>441</v>
      </c>
      <c r="G64" s="4">
        <v>0</v>
      </c>
      <c r="H64" s="4">
        <v>3</v>
      </c>
      <c r="I64" s="4">
        <v>0</v>
      </c>
      <c r="J64" s="4">
        <v>0</v>
      </c>
      <c r="K64" s="45">
        <v>444</v>
      </c>
    </row>
    <row r="65" spans="2:11" x14ac:dyDescent="0.35">
      <c r="B65" s="50" t="s">
        <v>20</v>
      </c>
      <c r="C65" s="4">
        <v>0</v>
      </c>
      <c r="D65" s="4">
        <v>0</v>
      </c>
      <c r="E65" s="4">
        <v>0</v>
      </c>
      <c r="F65" s="4">
        <v>36</v>
      </c>
      <c r="G65" s="4">
        <v>0</v>
      </c>
      <c r="H65" s="4">
        <v>0</v>
      </c>
      <c r="I65" s="4">
        <v>0</v>
      </c>
      <c r="J65" s="4">
        <v>0</v>
      </c>
      <c r="K65" s="45">
        <v>36</v>
      </c>
    </row>
    <row r="66" spans="2:11" x14ac:dyDescent="0.35">
      <c r="B66" s="50" t="s">
        <v>47</v>
      </c>
      <c r="C66" s="4">
        <v>0</v>
      </c>
      <c r="D66" s="4">
        <v>0</v>
      </c>
      <c r="E66" s="4">
        <v>0</v>
      </c>
      <c r="F66" s="4">
        <v>0</v>
      </c>
      <c r="G66" s="4">
        <v>0</v>
      </c>
      <c r="H66" s="4">
        <v>0</v>
      </c>
      <c r="I66" s="4">
        <v>0</v>
      </c>
      <c r="J66" s="4">
        <v>0</v>
      </c>
      <c r="K66" s="45">
        <v>0</v>
      </c>
    </row>
    <row r="67" spans="2:11" ht="16.5" x14ac:dyDescent="0.35">
      <c r="B67" s="51" t="s">
        <v>114</v>
      </c>
      <c r="C67" s="4">
        <v>0</v>
      </c>
      <c r="D67" s="4">
        <v>0</v>
      </c>
      <c r="E67" s="4">
        <v>0</v>
      </c>
      <c r="F67" s="4">
        <v>0</v>
      </c>
      <c r="G67" s="4">
        <v>0</v>
      </c>
      <c r="H67" s="4">
        <v>0</v>
      </c>
      <c r="I67" s="4">
        <v>0</v>
      </c>
      <c r="J67" s="4">
        <v>0</v>
      </c>
      <c r="K67" s="45">
        <v>0</v>
      </c>
    </row>
    <row r="68" spans="2:11" x14ac:dyDescent="0.35">
      <c r="B68" s="49" t="s">
        <v>22</v>
      </c>
      <c r="C68" s="1">
        <v>0</v>
      </c>
      <c r="D68" s="1">
        <v>32</v>
      </c>
      <c r="E68" s="1">
        <v>0</v>
      </c>
      <c r="F68" s="1">
        <v>0</v>
      </c>
      <c r="G68" s="1">
        <v>0</v>
      </c>
      <c r="H68" s="1">
        <v>0</v>
      </c>
      <c r="I68" s="1">
        <v>0</v>
      </c>
      <c r="J68" s="1">
        <v>0</v>
      </c>
      <c r="K68" s="2">
        <v>32</v>
      </c>
    </row>
    <row r="69" spans="2:11" x14ac:dyDescent="0.35">
      <c r="B69" s="50" t="s">
        <v>23</v>
      </c>
      <c r="C69" s="4">
        <v>0</v>
      </c>
      <c r="D69" s="4">
        <v>0</v>
      </c>
      <c r="E69" s="4">
        <v>0</v>
      </c>
      <c r="F69" s="4">
        <v>0</v>
      </c>
      <c r="G69" s="4">
        <v>0</v>
      </c>
      <c r="H69" s="4">
        <v>0</v>
      </c>
      <c r="I69" s="4">
        <v>0</v>
      </c>
      <c r="J69" s="4">
        <v>0</v>
      </c>
      <c r="K69" s="45">
        <v>0</v>
      </c>
    </row>
    <row r="70" spans="2:11" x14ac:dyDescent="0.35">
      <c r="B70" s="50" t="s">
        <v>24</v>
      </c>
      <c r="C70" s="4">
        <v>0</v>
      </c>
      <c r="D70" s="4">
        <v>32</v>
      </c>
      <c r="E70" s="4">
        <v>0</v>
      </c>
      <c r="F70" s="4">
        <v>0</v>
      </c>
      <c r="G70" s="4">
        <v>0</v>
      </c>
      <c r="H70" s="4">
        <v>0</v>
      </c>
      <c r="I70" s="4">
        <v>0</v>
      </c>
      <c r="J70" s="4">
        <v>0</v>
      </c>
      <c r="K70" s="45">
        <v>32</v>
      </c>
    </row>
    <row r="71" spans="2:11" ht="16.5" x14ac:dyDescent="0.35">
      <c r="B71" s="50" t="s">
        <v>116</v>
      </c>
      <c r="C71" s="4">
        <v>0</v>
      </c>
      <c r="D71" s="4">
        <v>0</v>
      </c>
      <c r="E71" s="4">
        <v>0</v>
      </c>
      <c r="F71" s="4">
        <v>0</v>
      </c>
      <c r="G71" s="4">
        <v>0</v>
      </c>
      <c r="H71" s="4">
        <v>0</v>
      </c>
      <c r="I71" s="4">
        <v>0</v>
      </c>
      <c r="J71" s="4">
        <v>0</v>
      </c>
      <c r="K71" s="45">
        <v>0</v>
      </c>
    </row>
    <row r="72" spans="2:11" x14ac:dyDescent="0.35">
      <c r="B72" s="49" t="s">
        <v>25</v>
      </c>
      <c r="C72" s="1">
        <v>0</v>
      </c>
      <c r="D72" s="1">
        <v>0</v>
      </c>
      <c r="E72" s="1">
        <v>0</v>
      </c>
      <c r="F72" s="1">
        <v>259</v>
      </c>
      <c r="G72" s="1">
        <v>0</v>
      </c>
      <c r="H72" s="1">
        <v>0</v>
      </c>
      <c r="I72" s="1">
        <v>0</v>
      </c>
      <c r="J72" s="1">
        <v>0</v>
      </c>
      <c r="K72" s="2">
        <v>259</v>
      </c>
    </row>
    <row r="73" spans="2:11" x14ac:dyDescent="0.35">
      <c r="B73" s="51" t="s">
        <v>27</v>
      </c>
      <c r="C73" s="4">
        <v>0</v>
      </c>
      <c r="D73" s="4">
        <v>0</v>
      </c>
      <c r="E73" s="4">
        <v>0</v>
      </c>
      <c r="F73" s="4">
        <v>0</v>
      </c>
      <c r="G73" s="4">
        <v>0</v>
      </c>
      <c r="H73" s="4">
        <v>0</v>
      </c>
      <c r="I73" s="4">
        <v>0</v>
      </c>
      <c r="J73" s="4">
        <v>0</v>
      </c>
      <c r="K73" s="45">
        <v>0</v>
      </c>
    </row>
    <row r="74" spans="2:11" x14ac:dyDescent="0.35">
      <c r="B74" s="51" t="s">
        <v>48</v>
      </c>
      <c r="C74" s="4">
        <v>0</v>
      </c>
      <c r="D74" s="4">
        <v>0</v>
      </c>
      <c r="E74" s="4">
        <v>0</v>
      </c>
      <c r="F74" s="4">
        <v>0</v>
      </c>
      <c r="G74" s="4">
        <v>0</v>
      </c>
      <c r="H74" s="4">
        <v>0</v>
      </c>
      <c r="I74" s="4">
        <v>0</v>
      </c>
      <c r="J74" s="4">
        <v>0</v>
      </c>
      <c r="K74" s="45">
        <v>0</v>
      </c>
    </row>
    <row r="75" spans="2:11" x14ac:dyDescent="0.35">
      <c r="B75" s="51" t="s">
        <v>26</v>
      </c>
      <c r="C75" s="4">
        <v>0</v>
      </c>
      <c r="D75" s="4">
        <v>0</v>
      </c>
      <c r="E75" s="4">
        <v>0</v>
      </c>
      <c r="F75" s="4">
        <v>259</v>
      </c>
      <c r="G75" s="4">
        <v>0</v>
      </c>
      <c r="H75" s="4">
        <v>0</v>
      </c>
      <c r="I75" s="4">
        <v>0</v>
      </c>
      <c r="J75" s="4">
        <v>0</v>
      </c>
      <c r="K75" s="45">
        <v>259</v>
      </c>
    </row>
    <row r="76" spans="2:11" ht="16.5" x14ac:dyDescent="0.35">
      <c r="B76" s="49" t="s">
        <v>117</v>
      </c>
      <c r="C76" s="1">
        <v>0</v>
      </c>
      <c r="D76" s="1">
        <v>0</v>
      </c>
      <c r="E76" s="1">
        <v>0</v>
      </c>
      <c r="F76" s="1">
        <v>420</v>
      </c>
      <c r="G76" s="1">
        <v>0</v>
      </c>
      <c r="H76" s="1">
        <v>0</v>
      </c>
      <c r="I76" s="1">
        <v>0</v>
      </c>
      <c r="J76" s="1">
        <v>0</v>
      </c>
      <c r="K76" s="2">
        <v>420</v>
      </c>
    </row>
    <row r="77" spans="2:11" x14ac:dyDescent="0.35">
      <c r="B77" s="52" t="s">
        <v>49</v>
      </c>
      <c r="C77" s="2">
        <v>556</v>
      </c>
      <c r="D77" s="2">
        <v>466</v>
      </c>
      <c r="E77" s="2">
        <v>3</v>
      </c>
      <c r="F77" s="2">
        <v>1255</v>
      </c>
      <c r="G77" s="2">
        <v>0</v>
      </c>
      <c r="H77" s="2">
        <v>3</v>
      </c>
      <c r="I77" s="2">
        <v>0</v>
      </c>
      <c r="J77" s="2">
        <v>0</v>
      </c>
      <c r="K77" s="2">
        <v>2283</v>
      </c>
    </row>
    <row r="78" spans="2:11" ht="15" customHeight="1" x14ac:dyDescent="0.35">
      <c r="B78" s="316" t="s">
        <v>155</v>
      </c>
      <c r="C78" s="316"/>
      <c r="D78" s="316"/>
      <c r="E78" s="316"/>
      <c r="F78" s="316"/>
      <c r="G78" s="316"/>
      <c r="H78" s="316"/>
      <c r="I78" s="316"/>
      <c r="J78" s="316"/>
      <c r="K78" s="316"/>
    </row>
    <row r="79" spans="2:11" ht="48" customHeight="1" x14ac:dyDescent="0.35">
      <c r="B79" s="316"/>
      <c r="C79" s="316"/>
      <c r="D79" s="316"/>
      <c r="E79" s="316"/>
      <c r="F79" s="316"/>
      <c r="G79" s="316"/>
      <c r="H79" s="316"/>
      <c r="I79" s="316"/>
      <c r="J79" s="316"/>
      <c r="K79" s="316"/>
    </row>
    <row r="81" spans="2:8" ht="16.5" x14ac:dyDescent="0.35">
      <c r="B81" s="3" t="s">
        <v>112</v>
      </c>
    </row>
    <row r="83" spans="2:8" ht="29" x14ac:dyDescent="0.35">
      <c r="B83" s="230" t="s">
        <v>53</v>
      </c>
      <c r="C83" s="144" t="s">
        <v>35</v>
      </c>
      <c r="D83" s="144" t="s">
        <v>34</v>
      </c>
      <c r="E83" s="144" t="s">
        <v>36</v>
      </c>
      <c r="F83" s="144" t="s">
        <v>100</v>
      </c>
      <c r="G83" s="144" t="s">
        <v>147</v>
      </c>
      <c r="H83" s="144" t="s">
        <v>49</v>
      </c>
    </row>
    <row r="84" spans="2:8" x14ac:dyDescent="0.35">
      <c r="B84" s="231" t="s">
        <v>14</v>
      </c>
      <c r="C84" s="232">
        <v>49</v>
      </c>
      <c r="D84" s="232">
        <v>15</v>
      </c>
      <c r="E84" s="232">
        <v>0</v>
      </c>
      <c r="F84" s="232">
        <v>380</v>
      </c>
      <c r="G84" s="232">
        <v>1734</v>
      </c>
      <c r="H84" s="2">
        <v>2178</v>
      </c>
    </row>
    <row r="85" spans="2:8" x14ac:dyDescent="0.35">
      <c r="B85" s="231" t="s">
        <v>15</v>
      </c>
      <c r="C85" s="232">
        <v>340</v>
      </c>
      <c r="D85" s="232">
        <v>20</v>
      </c>
      <c r="E85" s="232">
        <v>0</v>
      </c>
      <c r="F85" s="232">
        <v>2084</v>
      </c>
      <c r="G85" s="232">
        <v>25</v>
      </c>
      <c r="H85" s="2">
        <v>2469</v>
      </c>
    </row>
    <row r="86" spans="2:8" x14ac:dyDescent="0.35">
      <c r="B86" s="231" t="s">
        <v>45</v>
      </c>
      <c r="C86" s="232">
        <v>1742</v>
      </c>
      <c r="D86" s="232">
        <v>159</v>
      </c>
      <c r="E86" s="232">
        <v>0</v>
      </c>
      <c r="F86" s="232">
        <v>2360</v>
      </c>
      <c r="G86" s="232">
        <v>78</v>
      </c>
      <c r="H86" s="2">
        <v>4338</v>
      </c>
    </row>
    <row r="87" spans="2:8" x14ac:dyDescent="0.35">
      <c r="B87" s="231" t="s">
        <v>22</v>
      </c>
      <c r="C87" s="232">
        <v>0</v>
      </c>
      <c r="D87" s="232">
        <v>0</v>
      </c>
      <c r="E87" s="232">
        <v>0</v>
      </c>
      <c r="F87" s="232">
        <v>173</v>
      </c>
      <c r="G87" s="232">
        <v>0</v>
      </c>
      <c r="H87" s="2">
        <v>173</v>
      </c>
    </row>
    <row r="88" spans="2:8" x14ac:dyDescent="0.35">
      <c r="B88" s="231" t="s">
        <v>25</v>
      </c>
      <c r="C88" s="232">
        <v>970</v>
      </c>
      <c r="D88" s="232">
        <v>0</v>
      </c>
      <c r="E88" s="232">
        <v>0</v>
      </c>
      <c r="F88" s="232">
        <v>2157</v>
      </c>
      <c r="G88" s="232">
        <v>736</v>
      </c>
      <c r="H88" s="2">
        <v>3863</v>
      </c>
    </row>
    <row r="89" spans="2:8" x14ac:dyDescent="0.35">
      <c r="B89" s="231" t="s">
        <v>28</v>
      </c>
      <c r="C89" s="232">
        <v>773</v>
      </c>
      <c r="D89" s="232">
        <v>0</v>
      </c>
      <c r="E89" s="232">
        <v>0</v>
      </c>
      <c r="F89" s="232">
        <v>0</v>
      </c>
      <c r="G89" s="232">
        <v>0</v>
      </c>
      <c r="H89" s="2">
        <v>773</v>
      </c>
    </row>
    <row r="90" spans="2:8" x14ac:dyDescent="0.35">
      <c r="B90" s="53" t="s">
        <v>49</v>
      </c>
      <c r="C90" s="2">
        <v>3875</v>
      </c>
      <c r="D90" s="2">
        <v>194</v>
      </c>
      <c r="E90" s="2">
        <v>0</v>
      </c>
      <c r="F90" s="2">
        <v>7153</v>
      </c>
      <c r="G90" s="2">
        <v>2573</v>
      </c>
      <c r="H90" s="2">
        <v>13794</v>
      </c>
    </row>
    <row r="91" spans="2:8" ht="43.5" x14ac:dyDescent="0.35">
      <c r="B91" s="54" t="s">
        <v>101</v>
      </c>
    </row>
  </sheetData>
  <mergeCells count="5">
    <mergeCell ref="B78:K79"/>
    <mergeCell ref="B3:K4"/>
    <mergeCell ref="L4:M4"/>
    <mergeCell ref="B28:K29"/>
    <mergeCell ref="B53:K54"/>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0"/>
  <sheetViews>
    <sheetView showGridLines="0" workbookViewId="0"/>
  </sheetViews>
  <sheetFormatPr defaultColWidth="9.1796875" defaultRowHeight="14.5" x14ac:dyDescent="0.35"/>
  <cols>
    <col min="2" max="2" width="24.26953125" customWidth="1"/>
    <col min="3" max="8" width="13.26953125" customWidth="1"/>
  </cols>
  <sheetData>
    <row r="3" spans="2:12" ht="15" x14ac:dyDescent="0.35">
      <c r="B3" s="307" t="s">
        <v>203</v>
      </c>
      <c r="C3" s="307"/>
      <c r="D3" s="307"/>
      <c r="E3" s="307"/>
      <c r="F3" s="307"/>
      <c r="G3" s="307"/>
      <c r="H3" s="307"/>
      <c r="I3" s="5"/>
      <c r="J3" s="5"/>
      <c r="K3" s="5"/>
      <c r="L3" s="5"/>
    </row>
    <row r="4" spans="2:12" ht="15.5" thickBot="1" x14ac:dyDescent="0.4">
      <c r="B4" s="308"/>
      <c r="C4" s="308"/>
      <c r="D4" s="308"/>
      <c r="E4" s="308"/>
      <c r="F4" s="308"/>
      <c r="G4" s="308"/>
      <c r="H4" s="308"/>
      <c r="I4" s="309" t="s">
        <v>10</v>
      </c>
      <c r="J4" s="310"/>
      <c r="K4" s="5"/>
      <c r="L4" s="5"/>
    </row>
    <row r="6" spans="2:12" x14ac:dyDescent="0.35">
      <c r="B6" s="181"/>
      <c r="C6" s="313" t="s">
        <v>150</v>
      </c>
      <c r="D6" s="311"/>
      <c r="E6" s="313" t="s">
        <v>149</v>
      </c>
      <c r="F6" s="312"/>
      <c r="G6" s="313" t="s">
        <v>205</v>
      </c>
      <c r="H6" s="312"/>
    </row>
    <row r="7" spans="2:12" x14ac:dyDescent="0.35">
      <c r="B7" s="28"/>
      <c r="C7" s="29" t="s">
        <v>209</v>
      </c>
      <c r="D7" s="29" t="s">
        <v>210</v>
      </c>
      <c r="E7" s="29" t="s">
        <v>209</v>
      </c>
      <c r="F7" s="29" t="s">
        <v>210</v>
      </c>
      <c r="G7" s="29" t="s">
        <v>209</v>
      </c>
      <c r="H7" s="29" t="s">
        <v>210</v>
      </c>
    </row>
    <row r="8" spans="2:12" x14ac:dyDescent="0.35">
      <c r="B8" s="56" t="s">
        <v>14</v>
      </c>
      <c r="C8" s="158">
        <v>169</v>
      </c>
      <c r="D8" s="170">
        <v>170</v>
      </c>
      <c r="E8" s="165">
        <v>31.7</v>
      </c>
      <c r="F8" s="159">
        <v>31.6</v>
      </c>
      <c r="G8" s="165">
        <v>31.1</v>
      </c>
      <c r="H8" s="149">
        <v>30.9</v>
      </c>
    </row>
    <row r="9" spans="2:12" x14ac:dyDescent="0.35">
      <c r="B9" s="56" t="s">
        <v>15</v>
      </c>
      <c r="C9" s="161">
        <v>102</v>
      </c>
      <c r="D9" s="171">
        <v>98.8</v>
      </c>
      <c r="E9" s="163">
        <v>12.4</v>
      </c>
      <c r="F9" s="160">
        <v>12.3</v>
      </c>
      <c r="G9" s="173">
        <v>12.5</v>
      </c>
      <c r="H9" s="151">
        <v>12.5</v>
      </c>
    </row>
    <row r="10" spans="2:12" x14ac:dyDescent="0.35">
      <c r="B10" s="56" t="s">
        <v>45</v>
      </c>
      <c r="C10" s="164">
        <v>104.4</v>
      </c>
      <c r="D10" s="172">
        <v>101.9</v>
      </c>
      <c r="E10" s="71">
        <v>28.7</v>
      </c>
      <c r="F10" s="162">
        <v>28.1</v>
      </c>
      <c r="G10" s="167">
        <v>0.6</v>
      </c>
      <c r="H10" s="151">
        <v>0.4</v>
      </c>
    </row>
    <row r="11" spans="2:12" x14ac:dyDescent="0.35">
      <c r="B11" s="57" t="s">
        <v>17</v>
      </c>
      <c r="C11" s="58">
        <v>13.1</v>
      </c>
      <c r="D11" s="152">
        <v>12.6</v>
      </c>
      <c r="E11" s="168">
        <v>2.6</v>
      </c>
      <c r="F11" s="152">
        <v>2.5</v>
      </c>
      <c r="G11" s="58">
        <v>0</v>
      </c>
      <c r="H11" s="58">
        <v>0</v>
      </c>
    </row>
    <row r="12" spans="2:12" x14ac:dyDescent="0.35">
      <c r="B12" s="59" t="s">
        <v>18</v>
      </c>
      <c r="C12" s="60">
        <v>60.7</v>
      </c>
      <c r="D12" s="141">
        <v>60</v>
      </c>
      <c r="E12" s="60">
        <v>18.7</v>
      </c>
      <c r="F12" s="141">
        <v>18.3</v>
      </c>
      <c r="G12" s="60">
        <v>0.2</v>
      </c>
      <c r="H12" s="60">
        <v>0</v>
      </c>
    </row>
    <row r="13" spans="2:12" x14ac:dyDescent="0.35">
      <c r="B13" s="59" t="s">
        <v>19</v>
      </c>
      <c r="C13" s="60">
        <v>13.1</v>
      </c>
      <c r="D13" s="141">
        <v>12.4</v>
      </c>
      <c r="E13" s="60">
        <v>2.1</v>
      </c>
      <c r="F13" s="141">
        <v>2</v>
      </c>
      <c r="G13" s="60">
        <v>0.3</v>
      </c>
      <c r="H13" s="60">
        <v>0.3</v>
      </c>
    </row>
    <row r="14" spans="2:12" x14ac:dyDescent="0.35">
      <c r="B14" s="59" t="s">
        <v>20</v>
      </c>
      <c r="C14" s="60">
        <v>11.2</v>
      </c>
      <c r="D14" s="141">
        <v>10.8</v>
      </c>
      <c r="E14" s="60">
        <v>3.8</v>
      </c>
      <c r="F14" s="141">
        <v>3.7</v>
      </c>
      <c r="G14" s="60">
        <v>0.1</v>
      </c>
      <c r="H14" s="60">
        <v>0.1</v>
      </c>
    </row>
    <row r="15" spans="2:12" x14ac:dyDescent="0.35">
      <c r="B15" s="217" t="s">
        <v>21</v>
      </c>
      <c r="C15" s="154">
        <v>6.2</v>
      </c>
      <c r="D15" s="153">
        <v>6.1</v>
      </c>
      <c r="E15" s="154">
        <v>1.5</v>
      </c>
      <c r="F15" s="153">
        <v>1.5</v>
      </c>
      <c r="G15" s="154">
        <v>0</v>
      </c>
      <c r="H15" s="155">
        <v>0</v>
      </c>
    </row>
    <row r="16" spans="2:12" x14ac:dyDescent="0.35">
      <c r="B16" s="56" t="s">
        <v>22</v>
      </c>
      <c r="C16" s="164">
        <v>11.8</v>
      </c>
      <c r="D16" s="162">
        <v>11.9</v>
      </c>
      <c r="E16" s="174">
        <v>3.1</v>
      </c>
      <c r="F16" s="162">
        <v>3</v>
      </c>
      <c r="G16" s="174">
        <v>1.2</v>
      </c>
      <c r="H16" s="150">
        <v>1</v>
      </c>
    </row>
    <row r="17" spans="2:8" x14ac:dyDescent="0.35">
      <c r="B17" s="148" t="s">
        <v>23</v>
      </c>
      <c r="C17" s="156">
        <v>11.8</v>
      </c>
      <c r="D17" s="157">
        <v>11.9</v>
      </c>
      <c r="E17" s="169">
        <v>3.1</v>
      </c>
      <c r="F17" s="157">
        <v>3</v>
      </c>
      <c r="G17" s="156">
        <v>1.2</v>
      </c>
      <c r="H17" s="156">
        <v>1</v>
      </c>
    </row>
    <row r="18" spans="2:8" x14ac:dyDescent="0.35">
      <c r="B18" s="61" t="s">
        <v>49</v>
      </c>
      <c r="C18" s="62">
        <v>387.1</v>
      </c>
      <c r="D18" s="62">
        <v>382.6</v>
      </c>
      <c r="E18" s="62">
        <v>75.900000000000006</v>
      </c>
      <c r="F18" s="62">
        <v>75</v>
      </c>
      <c r="G18" s="62">
        <v>45.4</v>
      </c>
      <c r="H18" s="62">
        <v>44.8</v>
      </c>
    </row>
    <row r="20" spans="2:8" x14ac:dyDescent="0.35">
      <c r="B20" s="63" t="s">
        <v>206</v>
      </c>
    </row>
  </sheetData>
  <mergeCells count="5">
    <mergeCell ref="C6:D6"/>
    <mergeCell ref="E6:F6"/>
    <mergeCell ref="G6:H6"/>
    <mergeCell ref="B3:H4"/>
    <mergeCell ref="I4:J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8"/>
  <sheetViews>
    <sheetView showGridLines="0" workbookViewId="0"/>
  </sheetViews>
  <sheetFormatPr defaultColWidth="9.1796875" defaultRowHeight="14.5" x14ac:dyDescent="0.35"/>
  <cols>
    <col min="2" max="2" width="24" customWidth="1"/>
    <col min="3" max="4" width="11.54296875" bestFit="1" customWidth="1"/>
    <col min="5" max="5" width="10.26953125" bestFit="1" customWidth="1"/>
    <col min="6" max="7" width="11.54296875" bestFit="1" customWidth="1"/>
    <col min="8" max="8" width="10.26953125" bestFit="1" customWidth="1"/>
    <col min="9" max="10" width="11.54296875" bestFit="1" customWidth="1"/>
  </cols>
  <sheetData>
    <row r="3" spans="2:12" ht="15" x14ac:dyDescent="0.35">
      <c r="B3" s="307" t="s">
        <v>9</v>
      </c>
      <c r="C3" s="307"/>
      <c r="D3" s="307"/>
      <c r="E3" s="307"/>
      <c r="F3" s="307"/>
      <c r="G3" s="307"/>
      <c r="H3" s="307"/>
      <c r="I3" s="307"/>
      <c r="J3" s="307"/>
      <c r="K3" s="5"/>
      <c r="L3" s="5"/>
    </row>
    <row r="4" spans="2:12" ht="15" thickBot="1" x14ac:dyDescent="0.4">
      <c r="B4" s="308"/>
      <c r="C4" s="308"/>
      <c r="D4" s="308"/>
      <c r="E4" s="308"/>
      <c r="F4" s="308"/>
      <c r="G4" s="308"/>
      <c r="H4" s="308"/>
      <c r="I4" s="308"/>
      <c r="J4" s="308"/>
      <c r="K4" s="309" t="s">
        <v>10</v>
      </c>
      <c r="L4" s="310"/>
    </row>
    <row r="5" spans="2:12" ht="15" x14ac:dyDescent="0.35">
      <c r="B5" s="11"/>
      <c r="C5" s="11"/>
      <c r="D5" s="11"/>
      <c r="E5" s="11"/>
      <c r="F5" s="11"/>
      <c r="G5" s="11"/>
      <c r="H5" s="11"/>
      <c r="I5" s="11"/>
      <c r="J5" s="11"/>
      <c r="K5" s="11"/>
      <c r="L5" s="11"/>
    </row>
    <row r="6" spans="2:12" x14ac:dyDescent="0.35">
      <c r="B6" s="64" t="s">
        <v>54</v>
      </c>
    </row>
    <row r="8" spans="2:12" x14ac:dyDescent="0.35">
      <c r="B8" s="180"/>
      <c r="C8" s="317" t="s">
        <v>55</v>
      </c>
      <c r="D8" s="317"/>
      <c r="E8" s="317"/>
      <c r="F8" s="318"/>
      <c r="G8" s="319" t="s">
        <v>56</v>
      </c>
      <c r="H8" s="317"/>
      <c r="I8" s="317"/>
      <c r="J8" s="318"/>
    </row>
    <row r="9" spans="2:12" ht="15" customHeight="1" x14ac:dyDescent="0.35">
      <c r="B9" s="181"/>
      <c r="C9" s="320" t="s">
        <v>125</v>
      </c>
      <c r="D9" s="321"/>
      <c r="E9" s="322" t="s">
        <v>126</v>
      </c>
      <c r="F9" s="321"/>
      <c r="G9" s="322" t="s">
        <v>125</v>
      </c>
      <c r="H9" s="321"/>
      <c r="I9" s="322" t="s">
        <v>207</v>
      </c>
      <c r="J9" s="321"/>
    </row>
    <row r="10" spans="2:12" x14ac:dyDescent="0.35">
      <c r="B10" s="28"/>
      <c r="C10" s="143" t="s">
        <v>209</v>
      </c>
      <c r="D10" s="65" t="s">
        <v>210</v>
      </c>
      <c r="E10" s="65" t="s">
        <v>209</v>
      </c>
      <c r="F10" s="65" t="s">
        <v>210</v>
      </c>
      <c r="G10" s="65" t="s">
        <v>209</v>
      </c>
      <c r="H10" s="65" t="s">
        <v>210</v>
      </c>
      <c r="I10" s="65" t="s">
        <v>209</v>
      </c>
      <c r="J10" s="65" t="s">
        <v>210</v>
      </c>
    </row>
    <row r="11" spans="2:12" x14ac:dyDescent="0.35">
      <c r="B11" s="66" t="s">
        <v>14</v>
      </c>
      <c r="C11" s="165">
        <v>21.5</v>
      </c>
      <c r="D11" s="170">
        <v>21.8</v>
      </c>
      <c r="E11" s="165">
        <v>74.3</v>
      </c>
      <c r="F11" s="170">
        <v>70.099999999999994</v>
      </c>
      <c r="G11" s="165">
        <v>4.5</v>
      </c>
      <c r="H11" s="170">
        <v>4.0999999999999996</v>
      </c>
      <c r="I11" s="165">
        <v>3.3</v>
      </c>
      <c r="J11" s="165">
        <v>2.8</v>
      </c>
    </row>
    <row r="12" spans="2:12" x14ac:dyDescent="0.35">
      <c r="B12" s="66" t="s">
        <v>15</v>
      </c>
      <c r="C12" s="166">
        <v>10.6</v>
      </c>
      <c r="D12" s="172">
        <v>10.199999999999999</v>
      </c>
      <c r="E12" s="166">
        <v>60.1</v>
      </c>
      <c r="F12" s="172">
        <v>60.1</v>
      </c>
      <c r="G12" s="166">
        <v>1.8</v>
      </c>
      <c r="H12" s="172">
        <v>1.7</v>
      </c>
      <c r="I12" s="166">
        <v>3.7</v>
      </c>
      <c r="J12" s="166">
        <v>3.5</v>
      </c>
    </row>
    <row r="13" spans="2:12" x14ac:dyDescent="0.35">
      <c r="B13" s="66" t="s">
        <v>45</v>
      </c>
      <c r="C13" s="178">
        <v>28.7</v>
      </c>
      <c r="D13" s="172">
        <v>28.1</v>
      </c>
      <c r="E13" s="178">
        <v>100.5</v>
      </c>
      <c r="F13" s="172">
        <v>95.6</v>
      </c>
      <c r="G13" s="178">
        <v>0</v>
      </c>
      <c r="H13" s="179">
        <v>0</v>
      </c>
      <c r="I13" s="178">
        <v>0.4</v>
      </c>
      <c r="J13" s="178">
        <v>0.1</v>
      </c>
    </row>
    <row r="14" spans="2:12" x14ac:dyDescent="0.35">
      <c r="B14" s="182" t="s">
        <v>22</v>
      </c>
      <c r="C14" s="177">
        <v>3</v>
      </c>
      <c r="D14" s="176">
        <v>3</v>
      </c>
      <c r="E14" s="177">
        <v>7.5</v>
      </c>
      <c r="F14" s="176">
        <v>6.8</v>
      </c>
      <c r="G14" s="177">
        <v>0.17</v>
      </c>
      <c r="H14" s="176">
        <v>0.1</v>
      </c>
      <c r="I14" s="177">
        <v>0.19</v>
      </c>
      <c r="J14" s="175">
        <v>0.1</v>
      </c>
    </row>
    <row r="15" spans="2:12" x14ac:dyDescent="0.35">
      <c r="B15" s="73" t="s">
        <v>49</v>
      </c>
      <c r="C15" s="74">
        <v>63.7</v>
      </c>
      <c r="D15" s="74">
        <v>63.2</v>
      </c>
      <c r="E15" s="74">
        <v>242.3</v>
      </c>
      <c r="F15" s="74">
        <v>232.6</v>
      </c>
      <c r="G15" s="74">
        <v>6.5</v>
      </c>
      <c r="H15" s="74">
        <v>5.9</v>
      </c>
      <c r="I15" s="74">
        <v>7.5</v>
      </c>
      <c r="J15" s="74">
        <v>6.5</v>
      </c>
    </row>
    <row r="16" spans="2:12" x14ac:dyDescent="0.35">
      <c r="B16" s="75"/>
    </row>
    <row r="17" spans="2:2" x14ac:dyDescent="0.35">
      <c r="B17" s="76" t="s">
        <v>127</v>
      </c>
    </row>
    <row r="18" spans="2:2" x14ac:dyDescent="0.35">
      <c r="B18" s="76" t="s">
        <v>208</v>
      </c>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N20"/>
  <sheetViews>
    <sheetView showGridLines="0" workbookViewId="0"/>
  </sheetViews>
  <sheetFormatPr defaultRowHeight="14.5" x14ac:dyDescent="0.35"/>
  <cols>
    <col min="2" max="2" width="24" customWidth="1"/>
    <col min="3" max="4" width="11.54296875" bestFit="1" customWidth="1"/>
    <col min="5" max="5" width="10.26953125" bestFit="1" customWidth="1"/>
    <col min="6" max="7" width="11.54296875" bestFit="1" customWidth="1"/>
    <col min="8" max="8" width="10.26953125" bestFit="1" customWidth="1"/>
    <col min="9" max="10" width="11.54296875" bestFit="1" customWidth="1"/>
    <col min="11" max="12" width="12.26953125" bestFit="1" customWidth="1"/>
  </cols>
  <sheetData>
    <row r="3" spans="1:14" x14ac:dyDescent="0.35">
      <c r="B3" s="307" t="s">
        <v>104</v>
      </c>
      <c r="C3" s="307"/>
      <c r="D3" s="307"/>
      <c r="E3" s="307"/>
      <c r="F3" s="307"/>
      <c r="G3" s="307"/>
      <c r="H3" s="307"/>
      <c r="I3" s="307"/>
      <c r="J3" s="307"/>
      <c r="K3" s="307"/>
      <c r="L3" s="307"/>
    </row>
    <row r="4" spans="1:14" ht="15" thickBot="1" x14ac:dyDescent="0.4">
      <c r="B4" s="308"/>
      <c r="C4" s="308"/>
      <c r="D4" s="308"/>
      <c r="E4" s="308"/>
      <c r="F4" s="308"/>
      <c r="G4" s="308"/>
      <c r="H4" s="308"/>
      <c r="I4" s="308"/>
      <c r="J4" s="308"/>
      <c r="K4" s="308"/>
      <c r="L4" s="308"/>
      <c r="M4" s="323" t="s">
        <v>10</v>
      </c>
      <c r="N4" s="323"/>
    </row>
    <row r="8" spans="1:14" ht="15" customHeight="1" x14ac:dyDescent="0.35">
      <c r="B8" s="183"/>
      <c r="C8" s="324" t="s">
        <v>153</v>
      </c>
      <c r="D8" s="325"/>
      <c r="E8" s="326" t="s">
        <v>128</v>
      </c>
      <c r="F8" s="325"/>
      <c r="G8" s="326" t="s">
        <v>154</v>
      </c>
      <c r="H8" s="325"/>
      <c r="I8" s="326" t="s">
        <v>151</v>
      </c>
      <c r="J8" s="325"/>
      <c r="K8" s="326" t="s">
        <v>129</v>
      </c>
      <c r="L8" s="325"/>
    </row>
    <row r="9" spans="1:14" x14ac:dyDescent="0.35">
      <c r="B9" s="15"/>
      <c r="C9" s="14" t="s">
        <v>209</v>
      </c>
      <c r="D9" s="14" t="s">
        <v>210</v>
      </c>
      <c r="E9" s="14" t="s">
        <v>209</v>
      </c>
      <c r="F9" s="14" t="s">
        <v>210</v>
      </c>
      <c r="G9" s="14" t="s">
        <v>209</v>
      </c>
      <c r="H9" s="14" t="s">
        <v>210</v>
      </c>
      <c r="I9" s="14" t="s">
        <v>209</v>
      </c>
      <c r="J9" s="14" t="s">
        <v>210</v>
      </c>
      <c r="K9" s="14" t="s">
        <v>209</v>
      </c>
      <c r="L9" s="14" t="s">
        <v>210</v>
      </c>
    </row>
    <row r="10" spans="1:14" x14ac:dyDescent="0.35">
      <c r="B10" s="16" t="s">
        <v>14</v>
      </c>
      <c r="C10" s="163">
        <v>50.2</v>
      </c>
      <c r="D10" s="163">
        <v>34.9</v>
      </c>
      <c r="E10" s="184">
        <v>1.5</v>
      </c>
      <c r="F10" s="139">
        <v>1.5</v>
      </c>
      <c r="G10" s="185">
        <v>100</v>
      </c>
      <c r="H10" s="186">
        <v>0</v>
      </c>
      <c r="I10" s="185">
        <v>0</v>
      </c>
      <c r="J10" s="186">
        <v>0</v>
      </c>
      <c r="K10" s="184">
        <v>0.6</v>
      </c>
      <c r="L10" s="163">
        <v>0.9</v>
      </c>
    </row>
    <row r="11" spans="1:14" x14ac:dyDescent="0.35">
      <c r="B11" s="17" t="s">
        <v>15</v>
      </c>
      <c r="C11" s="138">
        <v>12</v>
      </c>
      <c r="D11" s="138">
        <v>8.4</v>
      </c>
      <c r="E11" s="69">
        <v>0.1</v>
      </c>
      <c r="F11" s="70">
        <v>0.1</v>
      </c>
      <c r="G11" s="137">
        <v>234</v>
      </c>
      <c r="H11" s="21">
        <v>146</v>
      </c>
      <c r="I11" s="137">
        <v>0</v>
      </c>
      <c r="J11" s="21">
        <v>0</v>
      </c>
      <c r="K11" s="69">
        <v>0</v>
      </c>
      <c r="L11" s="138">
        <v>0</v>
      </c>
    </row>
    <row r="12" spans="1:14" x14ac:dyDescent="0.35">
      <c r="B12" s="17" t="s">
        <v>16</v>
      </c>
      <c r="C12" s="138">
        <v>7.3</v>
      </c>
      <c r="D12" s="138">
        <v>2.9</v>
      </c>
      <c r="E12" s="69">
        <v>1.2</v>
      </c>
      <c r="F12" s="70">
        <v>1.2</v>
      </c>
      <c r="G12" s="137">
        <v>2727</v>
      </c>
      <c r="H12" s="21">
        <v>1333</v>
      </c>
      <c r="I12" s="137">
        <v>0.5</v>
      </c>
      <c r="J12" s="21">
        <v>0</v>
      </c>
      <c r="K12" s="69">
        <v>0.1</v>
      </c>
      <c r="L12" s="138">
        <v>0</v>
      </c>
    </row>
    <row r="13" spans="1:14" x14ac:dyDescent="0.35">
      <c r="B13" s="18" t="s">
        <v>25</v>
      </c>
      <c r="C13" s="138">
        <v>136.9</v>
      </c>
      <c r="D13" s="138">
        <v>88.6</v>
      </c>
      <c r="E13" s="69">
        <v>0</v>
      </c>
      <c r="F13" s="72">
        <v>0</v>
      </c>
      <c r="G13" s="137">
        <v>267</v>
      </c>
      <c r="H13" s="21">
        <v>267</v>
      </c>
      <c r="I13" s="137">
        <v>62.83</v>
      </c>
      <c r="J13" s="21">
        <v>43.49</v>
      </c>
      <c r="K13" s="69">
        <v>4.5999999999999996</v>
      </c>
      <c r="L13" s="138">
        <v>4.2</v>
      </c>
    </row>
    <row r="14" spans="1:14" x14ac:dyDescent="0.35">
      <c r="B14" s="18" t="s">
        <v>22</v>
      </c>
      <c r="C14" s="138">
        <v>2.8</v>
      </c>
      <c r="D14" s="138">
        <v>1.3</v>
      </c>
      <c r="E14" s="67">
        <v>0</v>
      </c>
      <c r="F14" s="68">
        <v>0</v>
      </c>
      <c r="G14" s="136">
        <v>62</v>
      </c>
      <c r="H14" s="21">
        <v>0</v>
      </c>
      <c r="I14" s="136">
        <v>0</v>
      </c>
      <c r="J14" s="21">
        <v>22</v>
      </c>
      <c r="K14" s="67">
        <v>1.2</v>
      </c>
      <c r="L14" s="138">
        <v>1.1000000000000001</v>
      </c>
    </row>
    <row r="15" spans="1:14" x14ac:dyDescent="0.35">
      <c r="A15" s="180"/>
      <c r="B15" s="18" t="s">
        <v>28</v>
      </c>
      <c r="C15" s="138">
        <v>6.6</v>
      </c>
      <c r="D15" s="138">
        <v>1.7</v>
      </c>
      <c r="E15" s="69">
        <v>0</v>
      </c>
      <c r="F15" s="70">
        <v>0</v>
      </c>
      <c r="G15" s="137">
        <v>207</v>
      </c>
      <c r="H15" s="21">
        <v>0</v>
      </c>
      <c r="I15" s="137">
        <v>2</v>
      </c>
      <c r="J15" s="21">
        <v>0</v>
      </c>
      <c r="K15" s="69">
        <v>1.8</v>
      </c>
      <c r="L15" s="138">
        <v>1.4</v>
      </c>
    </row>
    <row r="16" spans="1:14" x14ac:dyDescent="0.35">
      <c r="A16" s="180"/>
      <c r="B16" s="19" t="s">
        <v>62</v>
      </c>
      <c r="C16" s="139">
        <v>213.5</v>
      </c>
      <c r="D16" s="138">
        <v>101.1</v>
      </c>
      <c r="E16" s="69">
        <v>0</v>
      </c>
      <c r="F16" s="70">
        <v>0</v>
      </c>
      <c r="G16" s="137">
        <v>0</v>
      </c>
      <c r="H16" s="22">
        <v>0</v>
      </c>
      <c r="I16" s="137">
        <v>0</v>
      </c>
      <c r="J16" s="22">
        <v>0</v>
      </c>
      <c r="K16" s="69">
        <v>0</v>
      </c>
      <c r="L16" s="139">
        <v>0</v>
      </c>
    </row>
    <row r="17" spans="1:12" x14ac:dyDescent="0.35">
      <c r="A17" s="180"/>
      <c r="B17" s="20" t="s">
        <v>49</v>
      </c>
      <c r="C17" s="140">
        <v>429.3</v>
      </c>
      <c r="D17" s="140">
        <v>239</v>
      </c>
      <c r="E17" s="140">
        <v>2.8</v>
      </c>
      <c r="F17" s="140">
        <v>2.8</v>
      </c>
      <c r="G17" s="23">
        <v>3597</v>
      </c>
      <c r="H17" s="23">
        <v>1746</v>
      </c>
      <c r="I17" s="23">
        <v>65.33</v>
      </c>
      <c r="J17" s="23">
        <v>65.489999999999995</v>
      </c>
      <c r="K17" s="140">
        <v>8.1999999999999993</v>
      </c>
      <c r="L17" s="140">
        <v>7.7</v>
      </c>
    </row>
    <row r="18" spans="1:12" x14ac:dyDescent="0.35">
      <c r="A18" s="180"/>
    </row>
    <row r="19" spans="1:12" ht="14.5" customHeight="1" x14ac:dyDescent="0.35">
      <c r="B19" s="63" t="s">
        <v>130</v>
      </c>
      <c r="C19" s="63"/>
      <c r="D19" s="63"/>
    </row>
    <row r="20" spans="1:12" x14ac:dyDescent="0.35">
      <c r="B20" s="63" t="s">
        <v>208</v>
      </c>
    </row>
  </sheetData>
  <mergeCells count="7">
    <mergeCell ref="B3:L4"/>
    <mergeCell ref="M4:N4"/>
    <mergeCell ref="C8:D8"/>
    <mergeCell ref="E8:F8"/>
    <mergeCell ref="G8:H8"/>
    <mergeCell ref="I8:J8"/>
    <mergeCell ref="K8:L8"/>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211"/>
  <sheetViews>
    <sheetView showGridLines="0" topLeftCell="A42" zoomScale="80" zoomScaleNormal="80" workbookViewId="0">
      <selection activeCell="G42" sqref="G42"/>
    </sheetView>
  </sheetViews>
  <sheetFormatPr defaultColWidth="9.1796875" defaultRowHeight="14.5" x14ac:dyDescent="0.35"/>
  <cols>
    <col min="2" max="2" width="24.453125" bestFit="1" customWidth="1"/>
    <col min="3" max="16" width="13.7265625" customWidth="1"/>
  </cols>
  <sheetData>
    <row r="3" spans="2:20" x14ac:dyDescent="0.35">
      <c r="B3" s="307" t="s">
        <v>105</v>
      </c>
      <c r="C3" s="307"/>
      <c r="D3" s="307"/>
      <c r="E3" s="307"/>
      <c r="F3" s="307"/>
      <c r="G3" s="307"/>
      <c r="H3" s="307"/>
      <c r="I3" s="307"/>
      <c r="J3" s="307"/>
      <c r="K3" s="307"/>
      <c r="L3" s="307"/>
      <c r="M3" s="307"/>
      <c r="N3" s="307"/>
      <c r="O3" s="307"/>
      <c r="P3" s="307"/>
      <c r="Q3" s="307"/>
      <c r="R3" s="307"/>
    </row>
    <row r="4" spans="2:20" ht="15" thickBot="1" x14ac:dyDescent="0.4">
      <c r="B4" s="308"/>
      <c r="C4" s="308"/>
      <c r="D4" s="308"/>
      <c r="E4" s="308"/>
      <c r="F4" s="308"/>
      <c r="G4" s="308"/>
      <c r="H4" s="308"/>
      <c r="I4" s="308"/>
      <c r="J4" s="308"/>
      <c r="K4" s="308"/>
      <c r="L4" s="308"/>
      <c r="M4" s="308"/>
      <c r="N4" s="308"/>
      <c r="O4" s="308"/>
      <c r="P4" s="308"/>
      <c r="Q4" s="308"/>
      <c r="R4" s="308"/>
      <c r="S4" s="309" t="s">
        <v>10</v>
      </c>
      <c r="T4" s="310"/>
    </row>
    <row r="8" spans="2:20" ht="16.5" x14ac:dyDescent="0.35">
      <c r="B8" s="78" t="s">
        <v>118</v>
      </c>
      <c r="C8" s="8"/>
      <c r="D8" s="7"/>
      <c r="E8" s="8"/>
      <c r="F8" s="7"/>
      <c r="G8" s="8"/>
      <c r="H8" s="7"/>
      <c r="I8" s="8"/>
      <c r="J8" s="7"/>
      <c r="K8" s="8"/>
      <c r="L8" s="7"/>
      <c r="M8" s="8"/>
    </row>
    <row r="10" spans="2:20" ht="40" customHeight="1" x14ac:dyDescent="0.35">
      <c r="C10" s="313" t="s">
        <v>57</v>
      </c>
      <c r="D10" s="312"/>
      <c r="E10" s="313" t="s">
        <v>204</v>
      </c>
      <c r="F10" s="312"/>
      <c r="G10" s="313" t="s">
        <v>58</v>
      </c>
      <c r="H10" s="312"/>
      <c r="I10" s="313" t="s">
        <v>59</v>
      </c>
      <c r="J10" s="312"/>
      <c r="K10" s="335" t="s">
        <v>60</v>
      </c>
      <c r="L10" s="336"/>
      <c r="M10" s="335" t="s">
        <v>61</v>
      </c>
      <c r="N10" s="336"/>
      <c r="O10" s="339" t="s">
        <v>49</v>
      </c>
      <c r="P10" s="340"/>
    </row>
    <row r="11" spans="2:20" x14ac:dyDescent="0.35">
      <c r="B11" s="28"/>
      <c r="C11" s="29" t="s">
        <v>209</v>
      </c>
      <c r="D11" s="29" t="s">
        <v>210</v>
      </c>
      <c r="E11" s="29" t="s">
        <v>209</v>
      </c>
      <c r="F11" s="29" t="s">
        <v>210</v>
      </c>
      <c r="G11" s="29" t="s">
        <v>209</v>
      </c>
      <c r="H11" s="29" t="s">
        <v>210</v>
      </c>
      <c r="I11" s="29" t="s">
        <v>209</v>
      </c>
      <c r="J11" s="29" t="s">
        <v>210</v>
      </c>
      <c r="K11" s="29" t="s">
        <v>209</v>
      </c>
      <c r="L11" s="29" t="s">
        <v>210</v>
      </c>
      <c r="M11" s="29" t="s">
        <v>209</v>
      </c>
      <c r="N11" s="29" t="s">
        <v>210</v>
      </c>
      <c r="O11" s="79" t="str">
        <f>+M11</f>
        <v>9M 2022</v>
      </c>
      <c r="P11" s="80" t="str">
        <f>+N11</f>
        <v>9M 2021</v>
      </c>
    </row>
    <row r="12" spans="2:20" x14ac:dyDescent="0.35">
      <c r="B12" s="30" t="s">
        <v>14</v>
      </c>
      <c r="C12" s="81">
        <v>237</v>
      </c>
      <c r="D12" s="82">
        <v>150</v>
      </c>
      <c r="E12" s="83">
        <v>1791</v>
      </c>
      <c r="F12" s="82">
        <v>1672</v>
      </c>
      <c r="G12" s="83">
        <v>515</v>
      </c>
      <c r="H12" s="82">
        <v>232</v>
      </c>
      <c r="I12" s="83">
        <v>382</v>
      </c>
      <c r="J12" s="82">
        <v>300</v>
      </c>
      <c r="K12" s="83">
        <v>65</v>
      </c>
      <c r="L12" s="82">
        <v>46</v>
      </c>
      <c r="M12" s="84">
        <v>65</v>
      </c>
      <c r="N12" s="85">
        <v>48</v>
      </c>
      <c r="O12" s="86">
        <v>3055</v>
      </c>
      <c r="P12" s="86">
        <v>2448</v>
      </c>
      <c r="R12" s="7"/>
    </row>
    <row r="13" spans="2:20" x14ac:dyDescent="0.35">
      <c r="B13" s="30" t="s">
        <v>15</v>
      </c>
      <c r="C13" s="81">
        <v>138</v>
      </c>
      <c r="D13" s="82">
        <v>175</v>
      </c>
      <c r="E13" s="83">
        <v>564</v>
      </c>
      <c r="F13" s="82">
        <v>537</v>
      </c>
      <c r="G13" s="83">
        <v>493</v>
      </c>
      <c r="H13" s="82">
        <v>345</v>
      </c>
      <c r="I13" s="83">
        <v>191</v>
      </c>
      <c r="J13" s="82">
        <v>120</v>
      </c>
      <c r="K13" s="83">
        <v>32</v>
      </c>
      <c r="L13" s="82">
        <v>26</v>
      </c>
      <c r="M13" s="83">
        <v>32</v>
      </c>
      <c r="N13" s="85">
        <v>25</v>
      </c>
      <c r="O13" s="86">
        <v>1449</v>
      </c>
      <c r="P13" s="86">
        <v>1228</v>
      </c>
      <c r="R13" s="7"/>
    </row>
    <row r="14" spans="2:20" x14ac:dyDescent="0.35">
      <c r="B14" s="30" t="s">
        <v>45</v>
      </c>
      <c r="C14" s="81">
        <v>108</v>
      </c>
      <c r="D14" s="82">
        <v>69</v>
      </c>
      <c r="E14" s="83">
        <v>1344</v>
      </c>
      <c r="F14" s="82">
        <v>1095</v>
      </c>
      <c r="G14" s="83">
        <v>1168</v>
      </c>
      <c r="H14" s="82">
        <v>1107</v>
      </c>
      <c r="I14" s="83">
        <v>0</v>
      </c>
      <c r="J14" s="82">
        <v>0</v>
      </c>
      <c r="K14" s="83">
        <v>41</v>
      </c>
      <c r="L14" s="82">
        <v>26</v>
      </c>
      <c r="M14" s="83">
        <v>2</v>
      </c>
      <c r="N14" s="85">
        <v>5</v>
      </c>
      <c r="O14" s="86">
        <v>2664</v>
      </c>
      <c r="P14" s="86">
        <v>2303</v>
      </c>
      <c r="R14" s="7"/>
    </row>
    <row r="15" spans="2:20" x14ac:dyDescent="0.35">
      <c r="B15" s="35" t="s">
        <v>17</v>
      </c>
      <c r="C15" s="87">
        <v>38</v>
      </c>
      <c r="D15" s="88">
        <v>20</v>
      </c>
      <c r="E15" s="89">
        <v>138</v>
      </c>
      <c r="F15" s="88">
        <v>106</v>
      </c>
      <c r="G15" s="276">
        <v>0</v>
      </c>
      <c r="H15" s="283">
        <v>0</v>
      </c>
      <c r="I15" s="89">
        <v>0</v>
      </c>
      <c r="J15" s="88">
        <v>0</v>
      </c>
      <c r="K15" s="276">
        <v>0</v>
      </c>
      <c r="L15" s="283">
        <v>0</v>
      </c>
      <c r="M15" s="276">
        <v>0</v>
      </c>
      <c r="N15" s="284">
        <v>0</v>
      </c>
      <c r="O15" s="91">
        <v>176</v>
      </c>
      <c r="P15" s="91">
        <v>126</v>
      </c>
      <c r="R15" s="7"/>
    </row>
    <row r="16" spans="2:20" x14ac:dyDescent="0.35">
      <c r="B16" s="38" t="s">
        <v>18</v>
      </c>
      <c r="C16" s="280">
        <v>0</v>
      </c>
      <c r="D16" s="93">
        <v>4</v>
      </c>
      <c r="E16" s="94">
        <v>873</v>
      </c>
      <c r="F16" s="93">
        <v>678</v>
      </c>
      <c r="G16" s="94">
        <v>399</v>
      </c>
      <c r="H16" s="93">
        <v>453</v>
      </c>
      <c r="I16" s="94">
        <v>0</v>
      </c>
      <c r="J16" s="93">
        <v>0</v>
      </c>
      <c r="K16" s="94">
        <v>8</v>
      </c>
      <c r="L16" s="93">
        <v>4</v>
      </c>
      <c r="M16" s="277">
        <v>0</v>
      </c>
      <c r="N16" s="95">
        <v>3</v>
      </c>
      <c r="O16" s="91">
        <v>1281</v>
      </c>
      <c r="P16" s="91">
        <v>1142</v>
      </c>
      <c r="R16" s="7"/>
    </row>
    <row r="17" spans="2:18" x14ac:dyDescent="0.35">
      <c r="B17" s="38" t="s">
        <v>19</v>
      </c>
      <c r="C17" s="92">
        <v>48</v>
      </c>
      <c r="D17" s="93">
        <v>19</v>
      </c>
      <c r="E17" s="94">
        <v>113</v>
      </c>
      <c r="F17" s="93">
        <v>107</v>
      </c>
      <c r="G17" s="94">
        <v>509</v>
      </c>
      <c r="H17" s="93">
        <v>486</v>
      </c>
      <c r="I17" s="94">
        <v>0</v>
      </c>
      <c r="J17" s="93">
        <v>0</v>
      </c>
      <c r="K17" s="94">
        <v>1</v>
      </c>
      <c r="L17" s="93">
        <v>1</v>
      </c>
      <c r="M17" s="94">
        <v>2</v>
      </c>
      <c r="N17" s="95">
        <v>2</v>
      </c>
      <c r="O17" s="91">
        <v>672</v>
      </c>
      <c r="P17" s="91">
        <v>615</v>
      </c>
      <c r="R17" s="7"/>
    </row>
    <row r="18" spans="2:18" x14ac:dyDescent="0.35">
      <c r="B18" s="38" t="s">
        <v>20</v>
      </c>
      <c r="C18" s="92">
        <v>6</v>
      </c>
      <c r="D18" s="93">
        <v>10</v>
      </c>
      <c r="E18" s="94">
        <v>142</v>
      </c>
      <c r="F18" s="93">
        <v>137</v>
      </c>
      <c r="G18" s="94">
        <v>122</v>
      </c>
      <c r="H18" s="93">
        <v>130</v>
      </c>
      <c r="I18" s="94">
        <v>0</v>
      </c>
      <c r="J18" s="93">
        <v>0</v>
      </c>
      <c r="K18" s="94">
        <v>15</v>
      </c>
      <c r="L18" s="93">
        <v>11</v>
      </c>
      <c r="M18" s="277">
        <v>0</v>
      </c>
      <c r="N18" s="285">
        <v>0</v>
      </c>
      <c r="O18" s="91">
        <v>285</v>
      </c>
      <c r="P18" s="91">
        <v>289</v>
      </c>
      <c r="R18" s="7"/>
    </row>
    <row r="19" spans="2:18" x14ac:dyDescent="0.35">
      <c r="B19" s="38" t="s">
        <v>21</v>
      </c>
      <c r="C19" s="92">
        <v>16</v>
      </c>
      <c r="D19" s="93">
        <v>16</v>
      </c>
      <c r="E19" s="94">
        <v>78</v>
      </c>
      <c r="F19" s="93">
        <v>68</v>
      </c>
      <c r="G19" s="94">
        <v>116</v>
      </c>
      <c r="H19" s="93">
        <v>6</v>
      </c>
      <c r="I19" s="94">
        <v>0</v>
      </c>
      <c r="J19" s="93">
        <v>0</v>
      </c>
      <c r="K19" s="94">
        <v>18</v>
      </c>
      <c r="L19" s="93">
        <v>10</v>
      </c>
      <c r="M19" s="277">
        <v>0</v>
      </c>
      <c r="N19" s="95">
        <v>0</v>
      </c>
      <c r="O19" s="91">
        <v>228</v>
      </c>
      <c r="P19" s="91">
        <v>100</v>
      </c>
      <c r="R19" s="7"/>
    </row>
    <row r="20" spans="2:18" x14ac:dyDescent="0.35">
      <c r="B20" s="96" t="s">
        <v>62</v>
      </c>
      <c r="C20" s="279">
        <v>0</v>
      </c>
      <c r="D20" s="278">
        <v>0</v>
      </c>
      <c r="E20" s="99">
        <v>0</v>
      </c>
      <c r="F20" s="98">
        <v>0</v>
      </c>
      <c r="G20" s="99">
        <v>22</v>
      </c>
      <c r="H20" s="98">
        <v>31</v>
      </c>
      <c r="I20" s="99">
        <v>0</v>
      </c>
      <c r="J20" s="98">
        <v>0</v>
      </c>
      <c r="K20" s="99">
        <v>0</v>
      </c>
      <c r="L20" s="98">
        <v>0</v>
      </c>
      <c r="M20" s="99">
        <v>0</v>
      </c>
      <c r="N20" s="100">
        <v>0</v>
      </c>
      <c r="O20" s="91">
        <v>22</v>
      </c>
      <c r="P20" s="91">
        <v>32</v>
      </c>
      <c r="R20" s="7"/>
    </row>
    <row r="21" spans="2:18" x14ac:dyDescent="0.35">
      <c r="B21" s="30" t="s">
        <v>63</v>
      </c>
      <c r="C21" s="81">
        <v>15</v>
      </c>
      <c r="D21" s="82">
        <v>21</v>
      </c>
      <c r="E21" s="83">
        <v>85</v>
      </c>
      <c r="F21" s="82">
        <v>125</v>
      </c>
      <c r="G21" s="83">
        <v>34</v>
      </c>
      <c r="H21" s="82">
        <v>166</v>
      </c>
      <c r="I21" s="83">
        <v>7</v>
      </c>
      <c r="J21" s="82">
        <v>11</v>
      </c>
      <c r="K21" s="83">
        <v>4</v>
      </c>
      <c r="L21" s="82">
        <v>2</v>
      </c>
      <c r="M21" s="84">
        <v>0</v>
      </c>
      <c r="N21" s="85">
        <v>1</v>
      </c>
      <c r="O21" s="86">
        <v>145</v>
      </c>
      <c r="P21" s="86">
        <v>326</v>
      </c>
      <c r="R21" s="7"/>
    </row>
    <row r="22" spans="2:18" x14ac:dyDescent="0.35">
      <c r="B22" s="30" t="s">
        <v>25</v>
      </c>
      <c r="C22" s="81">
        <v>2</v>
      </c>
      <c r="D22" s="82">
        <v>3</v>
      </c>
      <c r="E22" s="83">
        <v>0</v>
      </c>
      <c r="F22" s="82">
        <v>0</v>
      </c>
      <c r="G22" s="83">
        <v>1665</v>
      </c>
      <c r="H22" s="82">
        <v>1298</v>
      </c>
      <c r="I22" s="83">
        <v>0</v>
      </c>
      <c r="J22" s="82">
        <v>0</v>
      </c>
      <c r="K22" s="83">
        <v>42</v>
      </c>
      <c r="L22" s="82">
        <v>32</v>
      </c>
      <c r="M22" s="83">
        <v>5</v>
      </c>
      <c r="N22" s="85">
        <v>3</v>
      </c>
      <c r="O22" s="86">
        <v>1714</v>
      </c>
      <c r="P22" s="86">
        <v>1336</v>
      </c>
      <c r="R22" s="7"/>
    </row>
    <row r="23" spans="2:18" x14ac:dyDescent="0.35">
      <c r="B23" s="30" t="s">
        <v>28</v>
      </c>
      <c r="C23" s="81">
        <v>0</v>
      </c>
      <c r="D23" s="82">
        <v>0</v>
      </c>
      <c r="E23" s="83">
        <v>0</v>
      </c>
      <c r="F23" s="82">
        <v>0</v>
      </c>
      <c r="G23" s="83">
        <v>128</v>
      </c>
      <c r="H23" s="82">
        <v>214</v>
      </c>
      <c r="I23" s="83">
        <v>0</v>
      </c>
      <c r="J23" s="82">
        <v>0</v>
      </c>
      <c r="K23" s="83">
        <v>7</v>
      </c>
      <c r="L23" s="82">
        <v>4</v>
      </c>
      <c r="M23" s="84">
        <v>0</v>
      </c>
      <c r="N23" s="286">
        <v>0</v>
      </c>
      <c r="O23" s="86">
        <v>134</v>
      </c>
      <c r="P23" s="86">
        <v>218</v>
      </c>
      <c r="R23" s="7"/>
    </row>
    <row r="24" spans="2:18" x14ac:dyDescent="0.35">
      <c r="B24" s="30" t="s">
        <v>62</v>
      </c>
      <c r="C24" s="282">
        <v>0</v>
      </c>
      <c r="D24" s="281">
        <v>0</v>
      </c>
      <c r="E24" s="83">
        <v>85</v>
      </c>
      <c r="F24" s="82">
        <v>5</v>
      </c>
      <c r="G24" s="83">
        <v>12</v>
      </c>
      <c r="H24" s="82">
        <v>12</v>
      </c>
      <c r="I24" s="83">
        <v>0</v>
      </c>
      <c r="J24" s="82">
        <v>0</v>
      </c>
      <c r="K24" s="83">
        <v>40</v>
      </c>
      <c r="L24" s="82">
        <v>43</v>
      </c>
      <c r="M24" s="83">
        <v>58</v>
      </c>
      <c r="N24" s="85">
        <v>69</v>
      </c>
      <c r="O24" s="86">
        <v>194</v>
      </c>
      <c r="P24" s="86">
        <v>129</v>
      </c>
      <c r="R24" s="7"/>
    </row>
    <row r="25" spans="2:18" x14ac:dyDescent="0.35">
      <c r="B25" s="101" t="s">
        <v>49</v>
      </c>
      <c r="C25" s="102">
        <v>500</v>
      </c>
      <c r="D25" s="102">
        <v>418</v>
      </c>
      <c r="E25" s="102">
        <v>3868</v>
      </c>
      <c r="F25" s="102">
        <v>3433</v>
      </c>
      <c r="G25" s="102">
        <v>4015</v>
      </c>
      <c r="H25" s="102">
        <v>3374</v>
      </c>
      <c r="I25" s="102">
        <v>581</v>
      </c>
      <c r="J25" s="102">
        <v>431</v>
      </c>
      <c r="K25" s="102">
        <v>230</v>
      </c>
      <c r="L25" s="102">
        <v>179</v>
      </c>
      <c r="M25" s="102">
        <v>162</v>
      </c>
      <c r="N25" s="102">
        <v>152</v>
      </c>
      <c r="O25" s="103">
        <v>9355</v>
      </c>
      <c r="P25" s="104">
        <v>7988</v>
      </c>
      <c r="R25" s="7"/>
    </row>
    <row r="26" spans="2:18" ht="26.25" customHeight="1" x14ac:dyDescent="0.35">
      <c r="B26" s="331" t="s">
        <v>229</v>
      </c>
      <c r="C26" s="332"/>
      <c r="D26" s="332"/>
      <c r="E26" s="332"/>
      <c r="F26" s="332"/>
      <c r="G26" s="332"/>
      <c r="H26" s="332"/>
      <c r="I26" s="332"/>
      <c r="J26" s="332"/>
      <c r="K26" s="332"/>
      <c r="L26" s="332"/>
      <c r="M26" s="332"/>
      <c r="N26" s="332"/>
      <c r="O26" s="332"/>
      <c r="P26" s="332"/>
    </row>
    <row r="27" spans="2:18" ht="18.75" customHeight="1" x14ac:dyDescent="0.35">
      <c r="B27" s="332"/>
      <c r="C27" s="332"/>
      <c r="D27" s="332"/>
      <c r="E27" s="332"/>
      <c r="F27" s="332"/>
      <c r="G27" s="332"/>
      <c r="H27" s="332"/>
      <c r="I27" s="332"/>
      <c r="J27" s="332"/>
      <c r="K27" s="332"/>
      <c r="L27" s="332"/>
      <c r="M27" s="332"/>
      <c r="N27" s="332"/>
      <c r="O27" s="332"/>
      <c r="P27" s="332"/>
    </row>
    <row r="28" spans="2:18" ht="16.5" x14ac:dyDescent="0.35">
      <c r="B28" s="105" t="s">
        <v>119</v>
      </c>
      <c r="C28" s="106"/>
      <c r="D28" s="106"/>
      <c r="E28" s="106"/>
      <c r="F28" s="106"/>
      <c r="G28" s="106"/>
      <c r="H28" s="106"/>
      <c r="I28" s="106"/>
      <c r="J28" s="106"/>
      <c r="K28" s="106"/>
    </row>
    <row r="29" spans="2:18" ht="15" customHeight="1" x14ac:dyDescent="0.35">
      <c r="C29" s="107"/>
      <c r="D29" s="107"/>
      <c r="E29" s="107"/>
      <c r="F29" s="107"/>
      <c r="G29" s="107"/>
      <c r="H29" s="107"/>
      <c r="I29" s="107"/>
      <c r="J29" s="107"/>
      <c r="K29" s="107"/>
      <c r="L29" s="7"/>
      <c r="M29" s="107"/>
    </row>
    <row r="30" spans="2:18" ht="40" customHeight="1" x14ac:dyDescent="0.35">
      <c r="C30" s="345" t="str">
        <f>+C10</f>
        <v>Conventional Generation &amp; Global Trading</v>
      </c>
      <c r="D30" s="346"/>
      <c r="E30" s="345" t="str">
        <f>+E10</f>
        <v>Enel Grids</v>
      </c>
      <c r="F30" s="346"/>
      <c r="G30" s="345" t="str">
        <f>+G10</f>
        <v>EGP</v>
      </c>
      <c r="H30" s="346"/>
      <c r="I30" s="345" t="str">
        <f>+I10</f>
        <v xml:space="preserve">Retail </v>
      </c>
      <c r="J30" s="346"/>
      <c r="K30" s="341" t="str">
        <f>+K10</f>
        <v>Enel X</v>
      </c>
      <c r="L30" s="342"/>
      <c r="M30" s="341" t="str">
        <f>+M10</f>
        <v xml:space="preserve">Services 
&amp; Other </v>
      </c>
      <c r="N30" s="342"/>
      <c r="O30" s="343" t="s">
        <v>49</v>
      </c>
      <c r="P30" s="344"/>
    </row>
    <row r="31" spans="2:18" x14ac:dyDescent="0.35">
      <c r="B31" s="28"/>
      <c r="C31" s="29" t="str">
        <f>+C11</f>
        <v>9M 2022</v>
      </c>
      <c r="D31" s="29" t="str">
        <f>+D11</f>
        <v>9M 2021</v>
      </c>
      <c r="E31" s="29" t="str">
        <f>+E11</f>
        <v>9M 2022</v>
      </c>
      <c r="F31" s="29" t="str">
        <f>+F11</f>
        <v>9M 2021</v>
      </c>
      <c r="G31" s="29" t="str">
        <f>+G11</f>
        <v>9M 2022</v>
      </c>
      <c r="H31" s="29" t="str">
        <f>+H11</f>
        <v>9M 2021</v>
      </c>
      <c r="I31" s="29" t="str">
        <f>+I11</f>
        <v>9M 2022</v>
      </c>
      <c r="J31" s="29" t="str">
        <f>+J11</f>
        <v>9M 2021</v>
      </c>
      <c r="K31" s="29" t="str">
        <f>+K11</f>
        <v>9M 2022</v>
      </c>
      <c r="L31" s="29" t="str">
        <f>+L11</f>
        <v>9M 2021</v>
      </c>
      <c r="M31" s="29" t="str">
        <f>+M11</f>
        <v>9M 2022</v>
      </c>
      <c r="N31" s="29" t="str">
        <f>+N11</f>
        <v>9M 2021</v>
      </c>
      <c r="O31" s="80" t="str">
        <f>+M31</f>
        <v>9M 2022</v>
      </c>
      <c r="P31" s="80" t="str">
        <f>+N31</f>
        <v>9M 2021</v>
      </c>
      <c r="Q31" s="210"/>
    </row>
    <row r="32" spans="2:18" x14ac:dyDescent="0.35">
      <c r="B32" s="30" t="s">
        <v>14</v>
      </c>
      <c r="C32" s="205">
        <v>188</v>
      </c>
      <c r="D32" s="206">
        <v>105</v>
      </c>
      <c r="E32" s="207">
        <v>906</v>
      </c>
      <c r="F32" s="206">
        <v>882</v>
      </c>
      <c r="G32" s="207">
        <v>420</v>
      </c>
      <c r="H32" s="206">
        <v>150</v>
      </c>
      <c r="I32" s="207">
        <v>0</v>
      </c>
      <c r="J32" s="206">
        <v>0</v>
      </c>
      <c r="K32" s="207">
        <v>28</v>
      </c>
      <c r="L32" s="206">
        <v>37</v>
      </c>
      <c r="M32" s="207">
        <v>18</v>
      </c>
      <c r="N32" s="208">
        <v>26</v>
      </c>
      <c r="O32" s="209">
        <v>1561</v>
      </c>
      <c r="P32" s="209">
        <v>1200</v>
      </c>
    </row>
    <row r="33" spans="2:18" x14ac:dyDescent="0.35">
      <c r="B33" s="30" t="s">
        <v>15</v>
      </c>
      <c r="C33" s="81">
        <v>9</v>
      </c>
      <c r="D33" s="82">
        <v>3</v>
      </c>
      <c r="E33" s="83">
        <v>246</v>
      </c>
      <c r="F33" s="82">
        <v>224</v>
      </c>
      <c r="G33" s="83">
        <v>442</v>
      </c>
      <c r="H33" s="82">
        <v>292</v>
      </c>
      <c r="I33" s="83">
        <v>0</v>
      </c>
      <c r="J33" s="82">
        <v>0</v>
      </c>
      <c r="K33" s="84">
        <v>0</v>
      </c>
      <c r="L33" s="82">
        <v>3</v>
      </c>
      <c r="M33" s="83">
        <v>13</v>
      </c>
      <c r="N33" s="85">
        <v>10</v>
      </c>
      <c r="O33" s="86">
        <v>711</v>
      </c>
      <c r="P33" s="86">
        <v>532</v>
      </c>
    </row>
    <row r="34" spans="2:18" x14ac:dyDescent="0.35">
      <c r="B34" s="30" t="s">
        <v>16</v>
      </c>
      <c r="C34" s="81">
        <v>4</v>
      </c>
      <c r="D34" s="82">
        <v>3</v>
      </c>
      <c r="E34" s="83">
        <v>206</v>
      </c>
      <c r="F34" s="82">
        <v>315</v>
      </c>
      <c r="G34" s="83">
        <v>1101</v>
      </c>
      <c r="H34" s="82">
        <v>1049</v>
      </c>
      <c r="I34" s="83">
        <v>0</v>
      </c>
      <c r="J34" s="82">
        <v>0</v>
      </c>
      <c r="K34" s="83">
        <v>32</v>
      </c>
      <c r="L34" s="82">
        <v>19</v>
      </c>
      <c r="M34" s="83">
        <v>1</v>
      </c>
      <c r="N34" s="85">
        <v>1</v>
      </c>
      <c r="O34" s="86">
        <v>1343</v>
      </c>
      <c r="P34" s="86">
        <v>1387</v>
      </c>
    </row>
    <row r="35" spans="2:18" x14ac:dyDescent="0.35">
      <c r="B35" s="35" t="s">
        <v>17</v>
      </c>
      <c r="C35" s="87">
        <v>0</v>
      </c>
      <c r="D35" s="283">
        <v>0</v>
      </c>
      <c r="E35" s="89">
        <v>23</v>
      </c>
      <c r="F35" s="88">
        <v>27</v>
      </c>
      <c r="G35" s="89">
        <v>0</v>
      </c>
      <c r="H35" s="283">
        <v>0</v>
      </c>
      <c r="I35" s="89">
        <v>0</v>
      </c>
      <c r="J35" s="88">
        <v>0</v>
      </c>
      <c r="K35" s="276">
        <v>0</v>
      </c>
      <c r="L35" s="283">
        <v>0</v>
      </c>
      <c r="M35" s="89">
        <v>0</v>
      </c>
      <c r="N35" s="284">
        <v>0</v>
      </c>
      <c r="O35" s="91">
        <v>23</v>
      </c>
      <c r="P35" s="91">
        <v>27</v>
      </c>
    </row>
    <row r="36" spans="2:18" x14ac:dyDescent="0.35">
      <c r="B36" s="38" t="s">
        <v>18</v>
      </c>
      <c r="C36" s="92">
        <v>0</v>
      </c>
      <c r="D36" s="287">
        <v>0</v>
      </c>
      <c r="E36" s="94">
        <v>127</v>
      </c>
      <c r="F36" s="93">
        <v>206</v>
      </c>
      <c r="G36" s="94">
        <v>384</v>
      </c>
      <c r="H36" s="93">
        <v>437</v>
      </c>
      <c r="I36" s="94">
        <v>0</v>
      </c>
      <c r="J36" s="93">
        <v>0</v>
      </c>
      <c r="K36" s="94">
        <v>1</v>
      </c>
      <c r="L36" s="88">
        <v>0</v>
      </c>
      <c r="M36" s="94">
        <v>0</v>
      </c>
      <c r="N36" s="95">
        <v>0</v>
      </c>
      <c r="O36" s="91">
        <v>512</v>
      </c>
      <c r="P36" s="91">
        <v>643</v>
      </c>
    </row>
    <row r="37" spans="2:18" x14ac:dyDescent="0.35">
      <c r="B37" s="38" t="s">
        <v>19</v>
      </c>
      <c r="C37" s="92">
        <v>4</v>
      </c>
      <c r="D37" s="93">
        <v>3</v>
      </c>
      <c r="E37" s="94">
        <v>27</v>
      </c>
      <c r="F37" s="93">
        <v>27</v>
      </c>
      <c r="G37" s="94">
        <v>490</v>
      </c>
      <c r="H37" s="93">
        <v>473</v>
      </c>
      <c r="I37" s="94">
        <v>0</v>
      </c>
      <c r="J37" s="93">
        <v>0</v>
      </c>
      <c r="K37" s="94">
        <v>1</v>
      </c>
      <c r="L37" s="283">
        <v>0</v>
      </c>
      <c r="M37" s="94">
        <v>1</v>
      </c>
      <c r="N37" s="94">
        <v>1</v>
      </c>
      <c r="O37" s="91">
        <v>523</v>
      </c>
      <c r="P37" s="91">
        <v>505</v>
      </c>
    </row>
    <row r="38" spans="2:18" x14ac:dyDescent="0.35">
      <c r="B38" s="38" t="s">
        <v>20</v>
      </c>
      <c r="C38" s="280">
        <v>0</v>
      </c>
      <c r="D38" s="287">
        <v>0</v>
      </c>
      <c r="E38" s="94">
        <v>20</v>
      </c>
      <c r="F38" s="93">
        <v>37</v>
      </c>
      <c r="G38" s="94">
        <v>104</v>
      </c>
      <c r="H38" s="93">
        <v>115</v>
      </c>
      <c r="I38" s="94">
        <v>0</v>
      </c>
      <c r="J38" s="93">
        <v>0</v>
      </c>
      <c r="K38" s="94">
        <v>13</v>
      </c>
      <c r="L38" s="88">
        <v>11</v>
      </c>
      <c r="M38" s="277">
        <v>0</v>
      </c>
      <c r="N38" s="285">
        <v>0</v>
      </c>
      <c r="O38" s="91">
        <v>136</v>
      </c>
      <c r="P38" s="91">
        <v>163</v>
      </c>
    </row>
    <row r="39" spans="2:18" x14ac:dyDescent="0.35">
      <c r="B39" s="38" t="s">
        <v>21</v>
      </c>
      <c r="C39" s="280">
        <v>0</v>
      </c>
      <c r="D39" s="287">
        <v>0</v>
      </c>
      <c r="E39" s="94">
        <v>9</v>
      </c>
      <c r="F39" s="93">
        <v>18</v>
      </c>
      <c r="G39" s="94">
        <v>111</v>
      </c>
      <c r="H39" s="93">
        <v>1</v>
      </c>
      <c r="I39" s="94">
        <v>0</v>
      </c>
      <c r="J39" s="93">
        <v>0</v>
      </c>
      <c r="K39" s="94">
        <v>17</v>
      </c>
      <c r="L39" s="88">
        <v>8</v>
      </c>
      <c r="M39" s="94">
        <v>0</v>
      </c>
      <c r="N39" s="95">
        <v>0</v>
      </c>
      <c r="O39" s="91">
        <v>137</v>
      </c>
      <c r="P39" s="91">
        <v>27</v>
      </c>
    </row>
    <row r="40" spans="2:18" x14ac:dyDescent="0.35">
      <c r="B40" s="38" t="s">
        <v>62</v>
      </c>
      <c r="C40" s="97">
        <v>0</v>
      </c>
      <c r="D40" s="98">
        <v>0</v>
      </c>
      <c r="E40" s="99">
        <v>0</v>
      </c>
      <c r="F40" s="98">
        <v>0</v>
      </c>
      <c r="G40" s="99">
        <v>13</v>
      </c>
      <c r="H40" s="98">
        <v>22</v>
      </c>
      <c r="I40" s="99">
        <v>0</v>
      </c>
      <c r="J40" s="98">
        <v>0</v>
      </c>
      <c r="K40" s="99">
        <v>0</v>
      </c>
      <c r="L40" s="98">
        <v>0</v>
      </c>
      <c r="M40" s="99">
        <v>0</v>
      </c>
      <c r="N40" s="100">
        <v>0</v>
      </c>
      <c r="O40" s="91">
        <v>13</v>
      </c>
      <c r="P40" s="91">
        <v>22</v>
      </c>
    </row>
    <row r="41" spans="2:18" x14ac:dyDescent="0.35">
      <c r="B41" s="30" t="s">
        <v>63</v>
      </c>
      <c r="C41" s="81">
        <v>8</v>
      </c>
      <c r="D41" s="82">
        <v>8</v>
      </c>
      <c r="E41" s="83">
        <v>10</v>
      </c>
      <c r="F41" s="82">
        <v>43</v>
      </c>
      <c r="G41" s="83">
        <v>29</v>
      </c>
      <c r="H41" s="82">
        <v>163</v>
      </c>
      <c r="I41" s="83">
        <v>0</v>
      </c>
      <c r="J41" s="82">
        <v>0</v>
      </c>
      <c r="K41" s="84">
        <v>0</v>
      </c>
      <c r="L41" s="281">
        <v>0</v>
      </c>
      <c r="M41" s="84">
        <v>0</v>
      </c>
      <c r="N41" s="286">
        <v>0</v>
      </c>
      <c r="O41" s="86">
        <v>48</v>
      </c>
      <c r="P41" s="86">
        <v>214</v>
      </c>
    </row>
    <row r="42" spans="2:18" x14ac:dyDescent="0.35">
      <c r="B42" s="30" t="s">
        <v>25</v>
      </c>
      <c r="C42" s="81">
        <v>0</v>
      </c>
      <c r="D42" s="82">
        <v>0</v>
      </c>
      <c r="E42" s="83">
        <v>0</v>
      </c>
      <c r="F42" s="82">
        <v>0</v>
      </c>
      <c r="G42" s="83">
        <v>1627</v>
      </c>
      <c r="H42" s="82">
        <v>1282</v>
      </c>
      <c r="I42" s="83">
        <v>0</v>
      </c>
      <c r="J42" s="82">
        <v>0</v>
      </c>
      <c r="K42" s="83">
        <v>2</v>
      </c>
      <c r="L42" s="82">
        <v>2</v>
      </c>
      <c r="M42" s="83">
        <v>4</v>
      </c>
      <c r="N42" s="85">
        <v>3</v>
      </c>
      <c r="O42" s="86">
        <v>1633</v>
      </c>
      <c r="P42" s="86">
        <v>1287</v>
      </c>
    </row>
    <row r="43" spans="2:18" x14ac:dyDescent="0.35">
      <c r="B43" s="30" t="s">
        <v>28</v>
      </c>
      <c r="C43" s="81">
        <v>0</v>
      </c>
      <c r="D43" s="82">
        <v>0</v>
      </c>
      <c r="E43" s="83">
        <v>0</v>
      </c>
      <c r="F43" s="82">
        <v>0</v>
      </c>
      <c r="G43" s="83">
        <v>123</v>
      </c>
      <c r="H43" s="82">
        <v>210</v>
      </c>
      <c r="I43" s="83">
        <v>0</v>
      </c>
      <c r="J43" s="82">
        <v>0</v>
      </c>
      <c r="K43" s="83">
        <v>0</v>
      </c>
      <c r="L43" s="82">
        <v>0</v>
      </c>
      <c r="M43" s="83">
        <v>0</v>
      </c>
      <c r="N43" s="85">
        <v>0</v>
      </c>
      <c r="O43" s="86">
        <v>123</v>
      </c>
      <c r="P43" s="86">
        <v>210</v>
      </c>
    </row>
    <row r="44" spans="2:18" x14ac:dyDescent="0.35">
      <c r="B44" s="30" t="s">
        <v>62</v>
      </c>
      <c r="C44" s="81">
        <v>0</v>
      </c>
      <c r="D44" s="82">
        <v>0</v>
      </c>
      <c r="E44" s="83">
        <v>46</v>
      </c>
      <c r="F44" s="82">
        <v>0</v>
      </c>
      <c r="G44" s="83">
        <v>6</v>
      </c>
      <c r="H44" s="82">
        <v>8</v>
      </c>
      <c r="I44" s="83">
        <v>0</v>
      </c>
      <c r="J44" s="82">
        <v>0</v>
      </c>
      <c r="K44" s="83">
        <v>37</v>
      </c>
      <c r="L44" s="82">
        <v>42</v>
      </c>
      <c r="M44" s="83">
        <v>36</v>
      </c>
      <c r="N44" s="85">
        <v>31</v>
      </c>
      <c r="O44" s="86">
        <v>125</v>
      </c>
      <c r="P44" s="86">
        <v>81</v>
      </c>
    </row>
    <row r="45" spans="2:18" x14ac:dyDescent="0.35">
      <c r="B45" s="101" t="s">
        <v>49</v>
      </c>
      <c r="C45" s="102">
        <v>209</v>
      </c>
      <c r="D45" s="102">
        <v>119</v>
      </c>
      <c r="E45" s="102">
        <v>1414</v>
      </c>
      <c r="F45" s="102">
        <v>1464</v>
      </c>
      <c r="G45" s="102">
        <v>3748</v>
      </c>
      <c r="H45" s="102">
        <v>3152</v>
      </c>
      <c r="I45" s="102">
        <v>0</v>
      </c>
      <c r="J45" s="102">
        <v>0</v>
      </c>
      <c r="K45" s="102">
        <v>99</v>
      </c>
      <c r="L45" s="102">
        <v>103</v>
      </c>
      <c r="M45" s="102">
        <v>73</v>
      </c>
      <c r="N45" s="108">
        <v>72</v>
      </c>
      <c r="O45" s="103">
        <v>5543</v>
      </c>
      <c r="P45" s="104">
        <v>4910</v>
      </c>
      <c r="R45" s="9"/>
    </row>
    <row r="46" spans="2:18" x14ac:dyDescent="0.35">
      <c r="B46" s="331" t="s">
        <v>229</v>
      </c>
      <c r="C46" s="332"/>
      <c r="D46" s="332"/>
      <c r="E46" s="332"/>
      <c r="F46" s="332"/>
      <c r="G46" s="332"/>
      <c r="H46" s="332"/>
      <c r="I46" s="332"/>
      <c r="J46" s="332"/>
      <c r="K46" s="332"/>
      <c r="L46" s="332"/>
      <c r="M46" s="332"/>
      <c r="N46" s="332"/>
      <c r="O46" s="332"/>
      <c r="P46" s="332"/>
    </row>
    <row r="47" spans="2:18" x14ac:dyDescent="0.35">
      <c r="B47" s="332"/>
      <c r="C47" s="332"/>
      <c r="D47" s="332"/>
      <c r="E47" s="332"/>
      <c r="F47" s="332"/>
      <c r="G47" s="332"/>
      <c r="H47" s="332"/>
      <c r="I47" s="332"/>
      <c r="J47" s="332"/>
      <c r="K47" s="332"/>
      <c r="L47" s="332"/>
      <c r="M47" s="332"/>
      <c r="N47" s="332"/>
      <c r="O47" s="332"/>
      <c r="P47" s="332"/>
    </row>
    <row r="48" spans="2:18" x14ac:dyDescent="0.35">
      <c r="B48" s="294"/>
      <c r="C48" s="294"/>
      <c r="D48" s="294"/>
      <c r="E48" s="294"/>
      <c r="F48" s="294"/>
      <c r="G48" s="294"/>
      <c r="H48" s="294"/>
      <c r="I48" s="294"/>
      <c r="J48" s="294"/>
      <c r="K48" s="294"/>
      <c r="L48" s="294"/>
      <c r="M48" s="294"/>
      <c r="N48" s="294"/>
      <c r="O48" s="294"/>
      <c r="P48" s="294"/>
    </row>
    <row r="49" spans="2:16" ht="16.5" x14ac:dyDescent="0.35">
      <c r="B49" s="78" t="s">
        <v>120</v>
      </c>
      <c r="C49" s="109"/>
      <c r="D49" s="109"/>
      <c r="E49" s="109"/>
      <c r="F49" s="109"/>
      <c r="G49" s="109"/>
      <c r="H49" s="109"/>
      <c r="I49" s="109"/>
      <c r="J49" s="109"/>
      <c r="K49" s="109"/>
    </row>
    <row r="51" spans="2:16" ht="40" customHeight="1" x14ac:dyDescent="0.35">
      <c r="C51" s="313" t="str">
        <f>+C30</f>
        <v>Conventional Generation &amp; Global Trading</v>
      </c>
      <c r="D51" s="312"/>
      <c r="E51" s="311" t="str">
        <f>+E30</f>
        <v>Enel Grids</v>
      </c>
      <c r="F51" s="312"/>
      <c r="G51" s="311" t="str">
        <f>+G30</f>
        <v>EGP</v>
      </c>
      <c r="H51" s="312"/>
      <c r="I51" s="311" t="str">
        <f>+I30</f>
        <v xml:space="preserve">Retail </v>
      </c>
      <c r="J51" s="312"/>
      <c r="K51" s="311" t="str">
        <f>+K30</f>
        <v>Enel X</v>
      </c>
      <c r="L51" s="312"/>
      <c r="M51" s="311" t="str">
        <f>+M30</f>
        <v xml:space="preserve">Services 
&amp; Other </v>
      </c>
      <c r="N51" s="312"/>
      <c r="O51" s="329" t="s">
        <v>49</v>
      </c>
      <c r="P51" s="330"/>
    </row>
    <row r="52" spans="2:16" x14ac:dyDescent="0.35">
      <c r="B52" s="110"/>
      <c r="C52" s="29" t="str">
        <f>+C31</f>
        <v>9M 2022</v>
      </c>
      <c r="D52" s="29" t="str">
        <f>+D31</f>
        <v>9M 2021</v>
      </c>
      <c r="E52" s="29" t="str">
        <f>+E31</f>
        <v>9M 2022</v>
      </c>
      <c r="F52" s="29" t="str">
        <f>+F31</f>
        <v>9M 2021</v>
      </c>
      <c r="G52" s="29" t="str">
        <f>+G31</f>
        <v>9M 2022</v>
      </c>
      <c r="H52" s="29" t="str">
        <f>+H31</f>
        <v>9M 2021</v>
      </c>
      <c r="I52" s="29" t="str">
        <f>+I31</f>
        <v>9M 2022</v>
      </c>
      <c r="J52" s="29" t="str">
        <f>+J31</f>
        <v>9M 2021</v>
      </c>
      <c r="K52" s="29" t="str">
        <f>+K31</f>
        <v>9M 2022</v>
      </c>
      <c r="L52" s="29" t="str">
        <f>+L31</f>
        <v>9M 2021</v>
      </c>
      <c r="M52" s="29" t="str">
        <f>+M31</f>
        <v>9M 2022</v>
      </c>
      <c r="N52" s="29" t="str">
        <f>+N31</f>
        <v>9M 2021</v>
      </c>
      <c r="O52" s="111" t="str">
        <f t="shared" ref="O52:P52" si="0">+M52</f>
        <v>9M 2022</v>
      </c>
      <c r="P52" s="111" t="str">
        <f t="shared" si="0"/>
        <v>9M 2021</v>
      </c>
    </row>
    <row r="53" spans="2:16" x14ac:dyDescent="0.35">
      <c r="B53" s="30" t="s">
        <v>14</v>
      </c>
      <c r="C53" s="81">
        <v>42084</v>
      </c>
      <c r="D53" s="82">
        <v>17162</v>
      </c>
      <c r="E53" s="83">
        <v>5203</v>
      </c>
      <c r="F53" s="82">
        <v>5354</v>
      </c>
      <c r="G53" s="83">
        <v>1623</v>
      </c>
      <c r="H53" s="82">
        <v>1786</v>
      </c>
      <c r="I53" s="83">
        <v>25337</v>
      </c>
      <c r="J53" s="82">
        <v>12351</v>
      </c>
      <c r="K53" s="83">
        <v>548</v>
      </c>
      <c r="L53" s="82">
        <v>360</v>
      </c>
      <c r="M53" s="83">
        <v>-9951</v>
      </c>
      <c r="N53" s="85">
        <v>-5284</v>
      </c>
      <c r="O53" s="86">
        <v>64844</v>
      </c>
      <c r="P53" s="86">
        <v>31729</v>
      </c>
    </row>
    <row r="54" spans="2:16" x14ac:dyDescent="0.35">
      <c r="B54" s="30" t="s">
        <v>15</v>
      </c>
      <c r="C54" s="81">
        <v>12970</v>
      </c>
      <c r="D54" s="82">
        <v>4422</v>
      </c>
      <c r="E54" s="83">
        <v>1591</v>
      </c>
      <c r="F54" s="82">
        <v>1845</v>
      </c>
      <c r="G54" s="83">
        <v>615</v>
      </c>
      <c r="H54" s="82">
        <v>535</v>
      </c>
      <c r="I54" s="83">
        <v>22182</v>
      </c>
      <c r="J54" s="82">
        <v>9358</v>
      </c>
      <c r="K54" s="83">
        <v>227</v>
      </c>
      <c r="L54" s="82">
        <v>183</v>
      </c>
      <c r="M54" s="83">
        <v>-13019</v>
      </c>
      <c r="N54" s="85">
        <v>-4028</v>
      </c>
      <c r="O54" s="86">
        <v>24566</v>
      </c>
      <c r="P54" s="86">
        <v>12315</v>
      </c>
    </row>
    <row r="55" spans="2:16" x14ac:dyDescent="0.35">
      <c r="B55" s="30" t="s">
        <v>45</v>
      </c>
      <c r="C55" s="81">
        <v>2462</v>
      </c>
      <c r="D55" s="82">
        <v>1786</v>
      </c>
      <c r="E55" s="81">
        <v>8698</v>
      </c>
      <c r="F55" s="82">
        <v>7544</v>
      </c>
      <c r="G55" s="81">
        <v>3104</v>
      </c>
      <c r="H55" s="82">
        <v>2929</v>
      </c>
      <c r="I55" s="81">
        <v>1263</v>
      </c>
      <c r="J55" s="82">
        <v>998</v>
      </c>
      <c r="K55" s="81">
        <v>275</v>
      </c>
      <c r="L55" s="82">
        <v>151</v>
      </c>
      <c r="M55" s="81">
        <v>-1316</v>
      </c>
      <c r="N55" s="112">
        <v>-1229</v>
      </c>
      <c r="O55" s="86">
        <v>14486</v>
      </c>
      <c r="P55" s="86">
        <v>12179</v>
      </c>
    </row>
    <row r="56" spans="2:16" x14ac:dyDescent="0.35">
      <c r="B56" s="35" t="s">
        <v>17</v>
      </c>
      <c r="C56" s="87">
        <v>133</v>
      </c>
      <c r="D56" s="88">
        <v>119</v>
      </c>
      <c r="E56" s="89">
        <v>674</v>
      </c>
      <c r="F56" s="88">
        <v>483</v>
      </c>
      <c r="G56" s="89">
        <v>29</v>
      </c>
      <c r="H56" s="88">
        <v>26</v>
      </c>
      <c r="I56" s="89">
        <v>-1</v>
      </c>
      <c r="J56" s="88">
        <v>0</v>
      </c>
      <c r="K56" s="89">
        <v>14</v>
      </c>
      <c r="L56" s="88">
        <v>8</v>
      </c>
      <c r="M56" s="89">
        <v>-1</v>
      </c>
      <c r="N56" s="90">
        <v>0</v>
      </c>
      <c r="O56" s="91">
        <v>848</v>
      </c>
      <c r="P56" s="91">
        <v>636</v>
      </c>
    </row>
    <row r="57" spans="2:16" x14ac:dyDescent="0.35">
      <c r="B57" s="38" t="s">
        <v>18</v>
      </c>
      <c r="C57" s="92">
        <v>757</v>
      </c>
      <c r="D57" s="93">
        <v>672</v>
      </c>
      <c r="E57" s="94">
        <v>5686</v>
      </c>
      <c r="F57" s="93">
        <v>5172</v>
      </c>
      <c r="G57" s="94">
        <v>542</v>
      </c>
      <c r="H57" s="93">
        <v>1062</v>
      </c>
      <c r="I57" s="94">
        <v>370</v>
      </c>
      <c r="J57" s="93">
        <v>232</v>
      </c>
      <c r="K57" s="94">
        <v>21</v>
      </c>
      <c r="L57" s="93">
        <v>11</v>
      </c>
      <c r="M57" s="94">
        <v>-641</v>
      </c>
      <c r="N57" s="95">
        <v>-501</v>
      </c>
      <c r="O57" s="91">
        <v>6735</v>
      </c>
      <c r="P57" s="91">
        <v>6648</v>
      </c>
    </row>
    <row r="58" spans="2:16" x14ac:dyDescent="0.35">
      <c r="B58" s="38" t="s">
        <v>19</v>
      </c>
      <c r="C58" s="92">
        <v>1220</v>
      </c>
      <c r="D58" s="93">
        <v>727</v>
      </c>
      <c r="E58" s="94">
        <v>1122</v>
      </c>
      <c r="F58" s="93">
        <v>927</v>
      </c>
      <c r="G58" s="94">
        <v>1530</v>
      </c>
      <c r="H58" s="93">
        <v>932</v>
      </c>
      <c r="I58" s="94">
        <v>83</v>
      </c>
      <c r="J58" s="93">
        <v>68</v>
      </c>
      <c r="K58" s="94">
        <v>35</v>
      </c>
      <c r="L58" s="93">
        <v>35</v>
      </c>
      <c r="M58" s="94">
        <v>-480</v>
      </c>
      <c r="N58" s="95">
        <v>-368</v>
      </c>
      <c r="O58" s="91">
        <v>3510</v>
      </c>
      <c r="P58" s="91">
        <v>2321</v>
      </c>
    </row>
    <row r="59" spans="2:16" x14ac:dyDescent="0.35">
      <c r="B59" s="38" t="s">
        <v>20</v>
      </c>
      <c r="C59" s="92">
        <v>157</v>
      </c>
      <c r="D59" s="93">
        <v>134</v>
      </c>
      <c r="E59" s="94">
        <v>576</v>
      </c>
      <c r="F59" s="93">
        <v>462</v>
      </c>
      <c r="G59" s="94">
        <v>658</v>
      </c>
      <c r="H59" s="93">
        <v>640</v>
      </c>
      <c r="I59" s="94">
        <v>621</v>
      </c>
      <c r="J59" s="93">
        <v>555</v>
      </c>
      <c r="K59" s="94">
        <v>162</v>
      </c>
      <c r="L59" s="93">
        <v>61</v>
      </c>
      <c r="M59" s="94">
        <v>-45</v>
      </c>
      <c r="N59" s="95">
        <v>-274</v>
      </c>
      <c r="O59" s="91">
        <v>2129</v>
      </c>
      <c r="P59" s="91">
        <v>1578</v>
      </c>
    </row>
    <row r="60" spans="2:16" x14ac:dyDescent="0.35">
      <c r="B60" s="38" t="s">
        <v>21</v>
      </c>
      <c r="C60" s="92">
        <v>195</v>
      </c>
      <c r="D60" s="93">
        <v>134</v>
      </c>
      <c r="E60" s="94">
        <v>640</v>
      </c>
      <c r="F60" s="93">
        <v>500</v>
      </c>
      <c r="G60" s="94">
        <v>143</v>
      </c>
      <c r="H60" s="93">
        <v>99</v>
      </c>
      <c r="I60" s="94">
        <v>190</v>
      </c>
      <c r="J60" s="93">
        <v>143</v>
      </c>
      <c r="K60" s="94">
        <v>43</v>
      </c>
      <c r="L60" s="93">
        <v>35</v>
      </c>
      <c r="M60" s="94">
        <v>-149</v>
      </c>
      <c r="N60" s="95">
        <v>-86</v>
      </c>
      <c r="O60" s="91">
        <v>1062</v>
      </c>
      <c r="P60" s="91">
        <v>825</v>
      </c>
    </row>
    <row r="61" spans="2:16" x14ac:dyDescent="0.35">
      <c r="B61" s="38" t="s">
        <v>62</v>
      </c>
      <c r="C61" s="97">
        <v>0</v>
      </c>
      <c r="D61" s="98">
        <v>0</v>
      </c>
      <c r="E61" s="99">
        <v>0</v>
      </c>
      <c r="F61" s="98">
        <v>0</v>
      </c>
      <c r="G61" s="99">
        <v>202</v>
      </c>
      <c r="H61" s="98">
        <v>170</v>
      </c>
      <c r="I61" s="99">
        <v>0</v>
      </c>
      <c r="J61" s="98">
        <v>0</v>
      </c>
      <c r="K61" s="99">
        <v>0</v>
      </c>
      <c r="L61" s="98">
        <v>1</v>
      </c>
      <c r="M61" s="99">
        <v>0</v>
      </c>
      <c r="N61" s="100">
        <v>0</v>
      </c>
      <c r="O61" s="91">
        <v>202</v>
      </c>
      <c r="P61" s="91">
        <v>171</v>
      </c>
    </row>
    <row r="62" spans="2:16" x14ac:dyDescent="0.35">
      <c r="B62" s="30" t="s">
        <v>63</v>
      </c>
      <c r="C62" s="81">
        <v>316</v>
      </c>
      <c r="D62" s="82">
        <v>393</v>
      </c>
      <c r="E62" s="81">
        <v>378</v>
      </c>
      <c r="F62" s="82">
        <v>300</v>
      </c>
      <c r="G62" s="81">
        <v>397</v>
      </c>
      <c r="H62" s="82">
        <v>234</v>
      </c>
      <c r="I62" s="81">
        <v>1989</v>
      </c>
      <c r="J62" s="82">
        <v>901</v>
      </c>
      <c r="K62" s="81">
        <v>79</v>
      </c>
      <c r="L62" s="82">
        <v>56</v>
      </c>
      <c r="M62" s="81">
        <v>-440</v>
      </c>
      <c r="N62" s="82">
        <v>-271</v>
      </c>
      <c r="O62" s="86">
        <v>2719</v>
      </c>
      <c r="P62" s="86">
        <v>1613</v>
      </c>
    </row>
    <row r="63" spans="2:16" x14ac:dyDescent="0.35">
      <c r="B63" s="30" t="s">
        <v>25</v>
      </c>
      <c r="C63" s="81">
        <v>183</v>
      </c>
      <c r="D63" s="82">
        <v>78</v>
      </c>
      <c r="E63" s="83">
        <v>0</v>
      </c>
      <c r="F63" s="82">
        <v>0</v>
      </c>
      <c r="G63" s="83">
        <v>1021</v>
      </c>
      <c r="H63" s="82">
        <v>744</v>
      </c>
      <c r="I63" s="83">
        <v>4</v>
      </c>
      <c r="J63" s="82">
        <v>4</v>
      </c>
      <c r="K63" s="83">
        <v>227</v>
      </c>
      <c r="L63" s="82">
        <v>177</v>
      </c>
      <c r="M63" s="83">
        <v>26</v>
      </c>
      <c r="N63" s="85">
        <v>12</v>
      </c>
      <c r="O63" s="86">
        <v>1461</v>
      </c>
      <c r="P63" s="86">
        <v>1015</v>
      </c>
    </row>
    <row r="64" spans="2:16" x14ac:dyDescent="0.35">
      <c r="B64" s="30" t="s">
        <v>28</v>
      </c>
      <c r="C64" s="81">
        <v>0</v>
      </c>
      <c r="D64" s="82">
        <v>0</v>
      </c>
      <c r="E64" s="83">
        <v>0</v>
      </c>
      <c r="F64" s="82">
        <v>0</v>
      </c>
      <c r="G64" s="83">
        <v>149</v>
      </c>
      <c r="H64" s="82">
        <v>110</v>
      </c>
      <c r="I64" s="83">
        <v>0</v>
      </c>
      <c r="J64" s="82">
        <v>0</v>
      </c>
      <c r="K64" s="83">
        <v>56</v>
      </c>
      <c r="L64" s="82">
        <v>47</v>
      </c>
      <c r="M64" s="83">
        <v>1</v>
      </c>
      <c r="N64" s="85">
        <v>0</v>
      </c>
      <c r="O64" s="86">
        <v>206</v>
      </c>
      <c r="P64" s="86">
        <v>157</v>
      </c>
    </row>
    <row r="65" spans="2:24" x14ac:dyDescent="0.35">
      <c r="B65" s="30" t="s">
        <v>62</v>
      </c>
      <c r="C65" s="81">
        <v>-206</v>
      </c>
      <c r="D65" s="113">
        <v>-46</v>
      </c>
      <c r="E65" s="83">
        <v>66</v>
      </c>
      <c r="F65" s="82">
        <v>26</v>
      </c>
      <c r="G65" s="83">
        <v>-9</v>
      </c>
      <c r="H65" s="82">
        <v>8</v>
      </c>
      <c r="I65" s="83">
        <v>12</v>
      </c>
      <c r="J65" s="82">
        <v>0</v>
      </c>
      <c r="K65" s="83">
        <v>340</v>
      </c>
      <c r="L65" s="82">
        <v>21</v>
      </c>
      <c r="M65" s="83">
        <v>-308</v>
      </c>
      <c r="N65" s="85">
        <v>-223</v>
      </c>
      <c r="O65" s="86">
        <v>-105</v>
      </c>
      <c r="P65" s="86">
        <v>-214</v>
      </c>
    </row>
    <row r="66" spans="2:24" x14ac:dyDescent="0.35">
      <c r="B66" s="101" t="s">
        <v>49</v>
      </c>
      <c r="C66" s="108">
        <v>57809</v>
      </c>
      <c r="D66" s="114">
        <v>23795</v>
      </c>
      <c r="E66" s="115">
        <v>15936</v>
      </c>
      <c r="F66" s="102">
        <v>15069</v>
      </c>
      <c r="G66" s="102">
        <v>6900</v>
      </c>
      <c r="H66" s="102">
        <v>6346</v>
      </c>
      <c r="I66" s="102">
        <v>50787</v>
      </c>
      <c r="J66" s="102">
        <v>23612</v>
      </c>
      <c r="K66" s="102">
        <v>1752</v>
      </c>
      <c r="L66" s="102">
        <v>995</v>
      </c>
      <c r="M66" s="102">
        <v>-25007</v>
      </c>
      <c r="N66" s="102">
        <v>-11023</v>
      </c>
      <c r="O66" s="103">
        <v>108177</v>
      </c>
      <c r="P66" s="103">
        <v>58794</v>
      </c>
    </row>
    <row r="67" spans="2:24" ht="15" customHeight="1" x14ac:dyDescent="0.35">
      <c r="B67" s="331" t="s">
        <v>228</v>
      </c>
      <c r="C67" s="332"/>
      <c r="D67" s="332"/>
      <c r="E67" s="332"/>
      <c r="F67" s="332"/>
      <c r="G67" s="332"/>
      <c r="H67" s="332"/>
      <c r="I67" s="332"/>
      <c r="J67" s="332"/>
      <c r="K67" s="332"/>
      <c r="L67" s="332"/>
      <c r="M67" s="332"/>
      <c r="N67" s="332"/>
      <c r="O67" s="332"/>
      <c r="P67" s="332"/>
    </row>
    <row r="68" spans="2:24" x14ac:dyDescent="0.35">
      <c r="B68" s="332"/>
      <c r="C68" s="332"/>
      <c r="D68" s="332"/>
      <c r="E68" s="332"/>
      <c r="F68" s="332"/>
      <c r="G68" s="332"/>
      <c r="H68" s="332"/>
      <c r="I68" s="332"/>
      <c r="J68" s="332"/>
      <c r="K68" s="332"/>
      <c r="L68" s="332"/>
      <c r="M68" s="332"/>
      <c r="N68" s="332"/>
      <c r="O68" s="332"/>
      <c r="P68" s="332"/>
    </row>
    <row r="69" spans="2:24" x14ac:dyDescent="0.35">
      <c r="B69" s="294"/>
      <c r="C69" s="294"/>
      <c r="D69" s="294"/>
      <c r="E69" s="294"/>
      <c r="F69" s="294"/>
      <c r="G69" s="294"/>
      <c r="H69" s="294"/>
      <c r="I69" s="294"/>
      <c r="J69" s="294"/>
      <c r="K69" s="294"/>
      <c r="L69" s="294"/>
      <c r="M69" s="294"/>
      <c r="N69" s="294"/>
      <c r="O69" s="294"/>
      <c r="P69" s="294"/>
    </row>
    <row r="70" spans="2:24" ht="16.5" x14ac:dyDescent="0.35">
      <c r="B70" s="78" t="s">
        <v>121</v>
      </c>
      <c r="C70" s="109"/>
      <c r="D70" s="109"/>
      <c r="E70" s="109"/>
      <c r="F70" s="109"/>
      <c r="G70" s="109"/>
      <c r="H70" s="109"/>
      <c r="I70" s="109"/>
      <c r="J70" s="109"/>
      <c r="K70" s="109"/>
    </row>
    <row r="72" spans="2:24" ht="40" customHeight="1" x14ac:dyDescent="0.35">
      <c r="C72" s="313" t="str">
        <f>+C51</f>
        <v>Conventional Generation &amp; Global Trading</v>
      </c>
      <c r="D72" s="312"/>
      <c r="E72" s="313" t="str">
        <f>+E51</f>
        <v>Enel Grids</v>
      </c>
      <c r="F72" s="312"/>
      <c r="G72" s="313" t="str">
        <f>+G51</f>
        <v>EGP</v>
      </c>
      <c r="H72" s="312"/>
      <c r="I72" s="313" t="str">
        <f>+I51</f>
        <v xml:space="preserve">Retail </v>
      </c>
      <c r="J72" s="312"/>
      <c r="K72" s="313" t="str">
        <f>+K51</f>
        <v>Enel X</v>
      </c>
      <c r="L72" s="312"/>
      <c r="M72" s="313" t="str">
        <f>+M51</f>
        <v xml:space="preserve">Services 
&amp; Other </v>
      </c>
      <c r="N72" s="312"/>
      <c r="O72" s="327" t="s">
        <v>49</v>
      </c>
      <c r="P72" s="328"/>
      <c r="Q72" s="211"/>
      <c r="R72" s="211"/>
      <c r="S72" s="211"/>
      <c r="T72" s="211"/>
      <c r="U72" s="211"/>
      <c r="V72" s="211"/>
      <c r="W72" s="211"/>
      <c r="X72" s="212"/>
    </row>
    <row r="73" spans="2:24" x14ac:dyDescent="0.35">
      <c r="B73" s="28"/>
      <c r="C73" s="29" t="str">
        <f>+C52</f>
        <v>9M 2022</v>
      </c>
      <c r="D73" s="29" t="str">
        <f>+D52</f>
        <v>9M 2021</v>
      </c>
      <c r="E73" s="29" t="str">
        <f t="shared" ref="E73:P73" si="1">+C73</f>
        <v>9M 2022</v>
      </c>
      <c r="F73" s="29" t="str">
        <f t="shared" si="1"/>
        <v>9M 2021</v>
      </c>
      <c r="G73" s="29" t="str">
        <f t="shared" si="1"/>
        <v>9M 2022</v>
      </c>
      <c r="H73" s="29" t="str">
        <f t="shared" si="1"/>
        <v>9M 2021</v>
      </c>
      <c r="I73" s="29" t="str">
        <f t="shared" si="1"/>
        <v>9M 2022</v>
      </c>
      <c r="J73" s="29" t="str">
        <f t="shared" si="1"/>
        <v>9M 2021</v>
      </c>
      <c r="K73" s="29" t="str">
        <f t="shared" si="1"/>
        <v>9M 2022</v>
      </c>
      <c r="L73" s="29" t="str">
        <f t="shared" si="1"/>
        <v>9M 2021</v>
      </c>
      <c r="M73" s="29" t="str">
        <f t="shared" si="1"/>
        <v>9M 2022</v>
      </c>
      <c r="N73" s="29" t="str">
        <f t="shared" si="1"/>
        <v>9M 2021</v>
      </c>
      <c r="O73" s="111" t="str">
        <f t="shared" si="1"/>
        <v>9M 2022</v>
      </c>
      <c r="P73" s="111" t="str">
        <f t="shared" si="1"/>
        <v>9M 2021</v>
      </c>
      <c r="Q73" s="213"/>
      <c r="R73" s="213"/>
      <c r="S73" s="213"/>
      <c r="T73" s="213"/>
      <c r="U73" s="213"/>
      <c r="V73" s="213"/>
      <c r="W73" s="213"/>
      <c r="X73" s="214"/>
    </row>
    <row r="74" spans="2:24" x14ac:dyDescent="0.35">
      <c r="B74" s="30" t="s">
        <v>14</v>
      </c>
      <c r="C74" s="205">
        <v>2249</v>
      </c>
      <c r="D74" s="206">
        <v>-50</v>
      </c>
      <c r="E74" s="207">
        <v>2629</v>
      </c>
      <c r="F74" s="206">
        <v>2383</v>
      </c>
      <c r="G74" s="207">
        <v>-511</v>
      </c>
      <c r="H74" s="206">
        <v>887</v>
      </c>
      <c r="I74" s="207">
        <v>69</v>
      </c>
      <c r="J74" s="206">
        <v>1639</v>
      </c>
      <c r="K74" s="207">
        <v>84</v>
      </c>
      <c r="L74" s="206">
        <v>118</v>
      </c>
      <c r="M74" s="207">
        <v>56</v>
      </c>
      <c r="N74" s="208">
        <v>-49</v>
      </c>
      <c r="O74" s="209">
        <v>4576</v>
      </c>
      <c r="P74" s="209">
        <v>4928</v>
      </c>
    </row>
    <row r="75" spans="2:24" x14ac:dyDescent="0.35">
      <c r="B75" s="30" t="s">
        <v>15</v>
      </c>
      <c r="C75" s="81">
        <v>1901</v>
      </c>
      <c r="D75" s="116">
        <v>958</v>
      </c>
      <c r="E75" s="83">
        <v>1068</v>
      </c>
      <c r="F75" s="82">
        <v>1361</v>
      </c>
      <c r="G75" s="83">
        <v>349</v>
      </c>
      <c r="H75" s="82">
        <v>285</v>
      </c>
      <c r="I75" s="83">
        <v>30</v>
      </c>
      <c r="J75" s="82">
        <v>392</v>
      </c>
      <c r="K75" s="83">
        <v>55</v>
      </c>
      <c r="L75" s="82">
        <v>39</v>
      </c>
      <c r="M75" s="83">
        <v>-3</v>
      </c>
      <c r="N75" s="117">
        <v>10</v>
      </c>
      <c r="O75" s="86">
        <v>3400</v>
      </c>
      <c r="P75" s="86">
        <v>3045</v>
      </c>
    </row>
    <row r="76" spans="2:24" x14ac:dyDescent="0.35">
      <c r="B76" s="30" t="s">
        <v>16</v>
      </c>
      <c r="C76" s="81">
        <v>68</v>
      </c>
      <c r="D76" s="82">
        <v>220</v>
      </c>
      <c r="E76" s="83">
        <v>1578</v>
      </c>
      <c r="F76" s="82">
        <v>1263</v>
      </c>
      <c r="G76" s="83">
        <v>1588</v>
      </c>
      <c r="H76" s="82">
        <v>1277</v>
      </c>
      <c r="I76" s="83">
        <v>316</v>
      </c>
      <c r="J76" s="82">
        <v>180</v>
      </c>
      <c r="K76" s="83">
        <v>82</v>
      </c>
      <c r="L76" s="82">
        <v>49</v>
      </c>
      <c r="M76" s="83">
        <v>-80</v>
      </c>
      <c r="N76" s="85">
        <v>-59</v>
      </c>
      <c r="O76" s="86">
        <v>3552</v>
      </c>
      <c r="P76" s="86">
        <v>2930</v>
      </c>
    </row>
    <row r="77" spans="2:24" x14ac:dyDescent="0.35">
      <c r="B77" s="35" t="s">
        <v>17</v>
      </c>
      <c r="C77" s="87">
        <v>76</v>
      </c>
      <c r="D77" s="88">
        <v>71</v>
      </c>
      <c r="E77" s="89">
        <v>-65</v>
      </c>
      <c r="F77" s="88">
        <v>0</v>
      </c>
      <c r="G77" s="89">
        <v>18</v>
      </c>
      <c r="H77" s="88">
        <v>17</v>
      </c>
      <c r="I77" s="89">
        <v>7</v>
      </c>
      <c r="J77" s="88">
        <v>9</v>
      </c>
      <c r="K77" s="89">
        <v>4</v>
      </c>
      <c r="L77" s="88">
        <v>4</v>
      </c>
      <c r="M77" s="89">
        <v>-2</v>
      </c>
      <c r="N77" s="90">
        <v>-3</v>
      </c>
      <c r="O77" s="91">
        <v>38</v>
      </c>
      <c r="P77" s="91">
        <v>98</v>
      </c>
    </row>
    <row r="78" spans="2:24" x14ac:dyDescent="0.35">
      <c r="B78" s="38" t="s">
        <v>18</v>
      </c>
      <c r="C78" s="92">
        <v>-51</v>
      </c>
      <c r="D78" s="93">
        <v>82</v>
      </c>
      <c r="E78" s="94">
        <v>981</v>
      </c>
      <c r="F78" s="93">
        <v>763</v>
      </c>
      <c r="G78" s="94">
        <v>362</v>
      </c>
      <c r="H78" s="93">
        <v>246</v>
      </c>
      <c r="I78" s="94">
        <v>177</v>
      </c>
      <c r="J78" s="93">
        <v>87</v>
      </c>
      <c r="K78" s="94">
        <v>2</v>
      </c>
      <c r="L78" s="93">
        <v>-2</v>
      </c>
      <c r="M78" s="94">
        <v>-19</v>
      </c>
      <c r="N78" s="95">
        <v>-13</v>
      </c>
      <c r="O78" s="91">
        <v>1452</v>
      </c>
      <c r="P78" s="91">
        <v>1163</v>
      </c>
    </row>
    <row r="79" spans="2:24" x14ac:dyDescent="0.35">
      <c r="B79" s="38" t="s">
        <v>19</v>
      </c>
      <c r="C79" s="92">
        <v>-102</v>
      </c>
      <c r="D79" s="93">
        <v>-59</v>
      </c>
      <c r="E79" s="94">
        <v>128</v>
      </c>
      <c r="F79" s="93">
        <v>96</v>
      </c>
      <c r="G79" s="94">
        <v>418</v>
      </c>
      <c r="H79" s="93">
        <v>352</v>
      </c>
      <c r="I79" s="94">
        <v>49</v>
      </c>
      <c r="J79" s="93">
        <v>31</v>
      </c>
      <c r="K79" s="94">
        <v>-1</v>
      </c>
      <c r="L79" s="93">
        <v>1</v>
      </c>
      <c r="M79" s="94">
        <v>-59</v>
      </c>
      <c r="N79" s="95">
        <v>-42</v>
      </c>
      <c r="O79" s="91">
        <v>433</v>
      </c>
      <c r="P79" s="91">
        <v>379</v>
      </c>
    </row>
    <row r="80" spans="2:24" x14ac:dyDescent="0.35">
      <c r="B80" s="38" t="s">
        <v>20</v>
      </c>
      <c r="C80" s="92">
        <v>28</v>
      </c>
      <c r="D80" s="93">
        <v>44</v>
      </c>
      <c r="E80" s="94">
        <v>377</v>
      </c>
      <c r="F80" s="93">
        <v>284</v>
      </c>
      <c r="G80" s="94">
        <v>534</v>
      </c>
      <c r="H80" s="93">
        <v>439</v>
      </c>
      <c r="I80" s="94">
        <v>63</v>
      </c>
      <c r="J80" s="93">
        <v>37</v>
      </c>
      <c r="K80" s="94">
        <v>57</v>
      </c>
      <c r="L80" s="93">
        <v>32</v>
      </c>
      <c r="M80" s="94">
        <v>0</v>
      </c>
      <c r="N80" s="95">
        <v>-1</v>
      </c>
      <c r="O80" s="91">
        <v>1059</v>
      </c>
      <c r="P80" s="91">
        <v>835</v>
      </c>
    </row>
    <row r="81" spans="2:21" x14ac:dyDescent="0.35">
      <c r="B81" s="38" t="s">
        <v>21</v>
      </c>
      <c r="C81" s="92">
        <v>119</v>
      </c>
      <c r="D81" s="93">
        <v>83</v>
      </c>
      <c r="E81" s="94">
        <v>157</v>
      </c>
      <c r="F81" s="93">
        <v>120</v>
      </c>
      <c r="G81" s="94">
        <v>149</v>
      </c>
      <c r="H81" s="93">
        <v>99</v>
      </c>
      <c r="I81" s="94">
        <v>20</v>
      </c>
      <c r="J81" s="93">
        <v>16</v>
      </c>
      <c r="K81" s="94">
        <v>20</v>
      </c>
      <c r="L81" s="93">
        <v>14</v>
      </c>
      <c r="M81" s="94">
        <v>0</v>
      </c>
      <c r="N81" s="95">
        <v>0</v>
      </c>
      <c r="O81" s="91">
        <v>465</v>
      </c>
      <c r="P81" s="91">
        <v>332</v>
      </c>
    </row>
    <row r="82" spans="2:21" x14ac:dyDescent="0.35">
      <c r="B82" s="38" t="s">
        <v>62</v>
      </c>
      <c r="C82" s="97">
        <v>-2</v>
      </c>
      <c r="D82" s="98">
        <v>-1</v>
      </c>
      <c r="E82" s="99">
        <v>0</v>
      </c>
      <c r="F82" s="98">
        <v>0</v>
      </c>
      <c r="G82" s="99">
        <v>107</v>
      </c>
      <c r="H82" s="98">
        <v>124</v>
      </c>
      <c r="I82" s="99">
        <v>0</v>
      </c>
      <c r="J82" s="98">
        <v>0</v>
      </c>
      <c r="K82" s="99">
        <v>0</v>
      </c>
      <c r="L82" s="98">
        <v>0</v>
      </c>
      <c r="M82" s="99">
        <v>0</v>
      </c>
      <c r="N82" s="100">
        <v>0</v>
      </c>
      <c r="O82" s="91">
        <v>105</v>
      </c>
      <c r="P82" s="91">
        <v>123</v>
      </c>
    </row>
    <row r="83" spans="2:21" x14ac:dyDescent="0.35">
      <c r="B83" s="30" t="s">
        <v>63</v>
      </c>
      <c r="C83" s="81">
        <v>57</v>
      </c>
      <c r="D83" s="82">
        <v>56</v>
      </c>
      <c r="E83" s="83">
        <v>-19</v>
      </c>
      <c r="F83" s="82">
        <v>98</v>
      </c>
      <c r="G83" s="83">
        <v>193</v>
      </c>
      <c r="H83" s="82">
        <v>124</v>
      </c>
      <c r="I83" s="83">
        <v>-137</v>
      </c>
      <c r="J83" s="82">
        <v>58</v>
      </c>
      <c r="K83" s="83">
        <v>24</v>
      </c>
      <c r="L83" s="82">
        <v>10</v>
      </c>
      <c r="M83" s="83">
        <v>-2</v>
      </c>
      <c r="N83" s="85">
        <v>2</v>
      </c>
      <c r="O83" s="86">
        <v>116</v>
      </c>
      <c r="P83" s="86">
        <v>348</v>
      </c>
    </row>
    <row r="84" spans="2:21" x14ac:dyDescent="0.35">
      <c r="B84" s="30" t="s">
        <v>25</v>
      </c>
      <c r="C84" s="81">
        <v>0</v>
      </c>
      <c r="D84" s="82">
        <v>-35</v>
      </c>
      <c r="E84" s="83">
        <v>0</v>
      </c>
      <c r="F84" s="82">
        <v>0</v>
      </c>
      <c r="G84" s="83">
        <v>491</v>
      </c>
      <c r="H84" s="82">
        <v>409</v>
      </c>
      <c r="I84" s="83">
        <v>1</v>
      </c>
      <c r="J84" s="82">
        <v>3</v>
      </c>
      <c r="K84" s="83">
        <v>23</v>
      </c>
      <c r="L84" s="82">
        <v>25</v>
      </c>
      <c r="M84" s="83">
        <v>-22</v>
      </c>
      <c r="N84" s="85">
        <v>-15</v>
      </c>
      <c r="O84" s="86">
        <v>493</v>
      </c>
      <c r="P84" s="86">
        <v>387</v>
      </c>
    </row>
    <row r="85" spans="2:21" x14ac:dyDescent="0.35">
      <c r="B85" s="30" t="s">
        <v>28</v>
      </c>
      <c r="C85" s="81">
        <v>0</v>
      </c>
      <c r="D85" s="82">
        <v>0</v>
      </c>
      <c r="E85" s="83">
        <v>0</v>
      </c>
      <c r="F85" s="82">
        <v>0</v>
      </c>
      <c r="G85" s="83">
        <v>74</v>
      </c>
      <c r="H85" s="82">
        <v>61</v>
      </c>
      <c r="I85" s="83">
        <v>0</v>
      </c>
      <c r="J85" s="82">
        <v>0</v>
      </c>
      <c r="K85" s="83">
        <v>-9</v>
      </c>
      <c r="L85" s="82">
        <v>0</v>
      </c>
      <c r="M85" s="83">
        <v>-4</v>
      </c>
      <c r="N85" s="85">
        <v>-1</v>
      </c>
      <c r="O85" s="86">
        <v>61</v>
      </c>
      <c r="P85" s="86">
        <v>60</v>
      </c>
    </row>
    <row r="86" spans="2:21" x14ac:dyDescent="0.35">
      <c r="B86" s="30" t="s">
        <v>62</v>
      </c>
      <c r="C86" s="81">
        <v>4</v>
      </c>
      <c r="D86" s="82">
        <v>-21</v>
      </c>
      <c r="E86" s="83">
        <v>23</v>
      </c>
      <c r="F86" s="82">
        <v>-24</v>
      </c>
      <c r="G86" s="83">
        <v>-24</v>
      </c>
      <c r="H86" s="82">
        <v>-42</v>
      </c>
      <c r="I86" s="83">
        <v>4</v>
      </c>
      <c r="J86" s="82">
        <v>-2</v>
      </c>
      <c r="K86" s="83">
        <v>293</v>
      </c>
      <c r="L86" s="82">
        <v>-8</v>
      </c>
      <c r="M86" s="83">
        <v>-77</v>
      </c>
      <c r="N86" s="85">
        <v>-184</v>
      </c>
      <c r="O86" s="86">
        <v>223</v>
      </c>
      <c r="P86" s="86">
        <v>-281</v>
      </c>
    </row>
    <row r="87" spans="2:21" x14ac:dyDescent="0.35">
      <c r="B87" s="101" t="s">
        <v>49</v>
      </c>
      <c r="C87" s="102">
        <v>4279</v>
      </c>
      <c r="D87" s="102">
        <v>1128</v>
      </c>
      <c r="E87" s="102">
        <v>5279</v>
      </c>
      <c r="F87" s="102">
        <v>5081</v>
      </c>
      <c r="G87" s="102">
        <v>2160</v>
      </c>
      <c r="H87" s="102">
        <v>3001</v>
      </c>
      <c r="I87" s="102">
        <v>283</v>
      </c>
      <c r="J87" s="102">
        <v>2270</v>
      </c>
      <c r="K87" s="102">
        <v>552</v>
      </c>
      <c r="L87" s="102">
        <v>233</v>
      </c>
      <c r="M87" s="102">
        <v>-132</v>
      </c>
      <c r="N87" s="108">
        <v>-296</v>
      </c>
      <c r="O87" s="103">
        <v>12421</v>
      </c>
      <c r="P87" s="104">
        <v>11417</v>
      </c>
    </row>
    <row r="88" spans="2:21" x14ac:dyDescent="0.35">
      <c r="B88" s="331" t="s">
        <v>228</v>
      </c>
      <c r="C88" s="332"/>
      <c r="D88" s="332"/>
      <c r="E88" s="332"/>
      <c r="F88" s="332"/>
      <c r="G88" s="332"/>
      <c r="H88" s="332"/>
      <c r="I88" s="332"/>
      <c r="J88" s="332"/>
      <c r="K88" s="332"/>
      <c r="L88" s="332"/>
      <c r="M88" s="332"/>
      <c r="N88" s="332"/>
      <c r="O88" s="332"/>
      <c r="P88" s="332"/>
    </row>
    <row r="89" spans="2:21" x14ac:dyDescent="0.35">
      <c r="B89" s="332"/>
      <c r="C89" s="332"/>
      <c r="D89" s="332"/>
      <c r="E89" s="332"/>
      <c r="F89" s="332"/>
      <c r="G89" s="332"/>
      <c r="H89" s="332"/>
      <c r="I89" s="332"/>
      <c r="J89" s="332"/>
      <c r="K89" s="332"/>
      <c r="L89" s="332"/>
      <c r="M89" s="332"/>
      <c r="N89" s="332"/>
      <c r="O89" s="332"/>
      <c r="P89" s="332"/>
    </row>
    <row r="90" spans="2:21" x14ac:dyDescent="0.35">
      <c r="B90" s="294"/>
      <c r="C90" s="294"/>
      <c r="D90" s="294"/>
      <c r="E90" s="294"/>
      <c r="F90" s="294"/>
      <c r="G90" s="294"/>
      <c r="H90" s="294"/>
      <c r="I90" s="294"/>
      <c r="J90" s="294"/>
      <c r="K90" s="294"/>
      <c r="L90" s="294"/>
      <c r="M90" s="294"/>
      <c r="N90" s="294"/>
      <c r="O90" s="294"/>
      <c r="P90" s="294"/>
    </row>
    <row r="91" spans="2:21" x14ac:dyDescent="0.35">
      <c r="B91" s="78" t="s">
        <v>102</v>
      </c>
      <c r="D91" s="7"/>
      <c r="F91" s="7"/>
      <c r="H91" s="7"/>
      <c r="J91" s="7"/>
    </row>
    <row r="92" spans="2:21" ht="40" customHeight="1" x14ac:dyDescent="0.35">
      <c r="C92" s="313" t="str">
        <f>+C72</f>
        <v>Conventional Generation &amp; Global Trading</v>
      </c>
      <c r="D92" s="312"/>
      <c r="E92" s="313" t="str">
        <f>+E72</f>
        <v>Enel Grids</v>
      </c>
      <c r="F92" s="312"/>
      <c r="G92" s="313" t="str">
        <f>+G72</f>
        <v>EGP</v>
      </c>
      <c r="H92" s="312"/>
      <c r="I92" s="313" t="str">
        <f>+I72</f>
        <v xml:space="preserve">Retail </v>
      </c>
      <c r="J92" s="312"/>
      <c r="K92" s="335" t="str">
        <f>+K72</f>
        <v>Enel X</v>
      </c>
      <c r="L92" s="336"/>
      <c r="M92" s="335" t="str">
        <f>+M72</f>
        <v xml:space="preserve">Services 
&amp; Other </v>
      </c>
      <c r="N92" s="336"/>
      <c r="O92" s="329" t="s">
        <v>49</v>
      </c>
      <c r="P92" s="330"/>
    </row>
    <row r="93" spans="2:21" x14ac:dyDescent="0.35">
      <c r="B93" s="28"/>
      <c r="C93" s="29" t="str">
        <f>+C73</f>
        <v>9M 2022</v>
      </c>
      <c r="D93" s="29" t="str">
        <f>+D73</f>
        <v>9M 2021</v>
      </c>
      <c r="E93" s="29" t="str">
        <f>+E73</f>
        <v>9M 2022</v>
      </c>
      <c r="F93" s="29" t="str">
        <f>+F73</f>
        <v>9M 2021</v>
      </c>
      <c r="G93" s="29" t="str">
        <f>+G73</f>
        <v>9M 2022</v>
      </c>
      <c r="H93" s="29" t="str">
        <f>+H73</f>
        <v>9M 2021</v>
      </c>
      <c r="I93" s="29" t="str">
        <f>+I73</f>
        <v>9M 2022</v>
      </c>
      <c r="J93" s="29" t="str">
        <f>+J73</f>
        <v>9M 2021</v>
      </c>
      <c r="K93" s="29" t="str">
        <f>+K73</f>
        <v>9M 2022</v>
      </c>
      <c r="L93" s="29" t="str">
        <f>+L73</f>
        <v>9M 2021</v>
      </c>
      <c r="M93" s="29" t="str">
        <f>+M73</f>
        <v>9M 2022</v>
      </c>
      <c r="N93" s="29" t="str">
        <f>+N73</f>
        <v>9M 2021</v>
      </c>
      <c r="O93" s="111" t="str">
        <f>+O73</f>
        <v>9M 2022</v>
      </c>
      <c r="P93" s="111" t="str">
        <f>+P73</f>
        <v>9M 2021</v>
      </c>
    </row>
    <row r="94" spans="2:21" x14ac:dyDescent="0.35">
      <c r="B94" s="30" t="s">
        <v>14</v>
      </c>
      <c r="C94" s="81">
        <v>2263</v>
      </c>
      <c r="D94" s="82">
        <v>478</v>
      </c>
      <c r="E94" s="82">
        <v>2651</v>
      </c>
      <c r="F94" s="82">
        <v>2728</v>
      </c>
      <c r="G94" s="83">
        <v>-509</v>
      </c>
      <c r="H94" s="82">
        <v>904</v>
      </c>
      <c r="I94" s="83">
        <v>70</v>
      </c>
      <c r="J94" s="82">
        <v>1726</v>
      </c>
      <c r="K94" s="83">
        <v>84</v>
      </c>
      <c r="L94" s="82">
        <v>125</v>
      </c>
      <c r="M94" s="83">
        <v>57</v>
      </c>
      <c r="N94" s="85">
        <v>58</v>
      </c>
      <c r="O94" s="86">
        <v>4616</v>
      </c>
      <c r="P94" s="86">
        <v>6019</v>
      </c>
      <c r="R94" s="7"/>
      <c r="S94" s="7"/>
      <c r="T94" s="6"/>
      <c r="U94" s="10"/>
    </row>
    <row r="95" spans="2:21" x14ac:dyDescent="0.35">
      <c r="B95" s="30" t="s">
        <v>15</v>
      </c>
      <c r="C95" s="81">
        <v>1897</v>
      </c>
      <c r="D95" s="116">
        <v>959</v>
      </c>
      <c r="E95" s="83">
        <v>1073</v>
      </c>
      <c r="F95" s="82">
        <v>1361</v>
      </c>
      <c r="G95" s="83">
        <v>350</v>
      </c>
      <c r="H95" s="82">
        <v>285</v>
      </c>
      <c r="I95" s="83">
        <v>32</v>
      </c>
      <c r="J95" s="82">
        <v>392</v>
      </c>
      <c r="K95" s="83">
        <v>56</v>
      </c>
      <c r="L95" s="82">
        <v>39</v>
      </c>
      <c r="M95" s="83">
        <v>9</v>
      </c>
      <c r="N95" s="117">
        <v>11</v>
      </c>
      <c r="O95" s="86">
        <v>3417</v>
      </c>
      <c r="P95" s="86">
        <v>3047</v>
      </c>
      <c r="R95" s="7"/>
      <c r="S95" s="7"/>
    </row>
    <row r="96" spans="2:21" x14ac:dyDescent="0.35">
      <c r="B96" s="30" t="s">
        <v>45</v>
      </c>
      <c r="C96" s="81">
        <v>259</v>
      </c>
      <c r="D96" s="82">
        <v>253</v>
      </c>
      <c r="E96" s="83">
        <v>1579</v>
      </c>
      <c r="F96" s="82">
        <v>1294</v>
      </c>
      <c r="G96" s="83">
        <v>1588</v>
      </c>
      <c r="H96" s="82">
        <v>1282</v>
      </c>
      <c r="I96" s="83">
        <v>316</v>
      </c>
      <c r="J96" s="82">
        <v>183</v>
      </c>
      <c r="K96" s="83">
        <v>82</v>
      </c>
      <c r="L96" s="82">
        <v>50</v>
      </c>
      <c r="M96" s="83">
        <v>-80</v>
      </c>
      <c r="N96" s="85">
        <v>-56</v>
      </c>
      <c r="O96" s="86">
        <v>3744</v>
      </c>
      <c r="P96" s="86">
        <v>3006</v>
      </c>
      <c r="R96" s="7"/>
      <c r="S96" s="7"/>
    </row>
    <row r="97" spans="2:19" x14ac:dyDescent="0.35">
      <c r="B97" s="38" t="s">
        <v>17</v>
      </c>
      <c r="C97" s="87">
        <v>76</v>
      </c>
      <c r="D97" s="88">
        <v>71</v>
      </c>
      <c r="E97" s="89">
        <v>-65</v>
      </c>
      <c r="F97" s="88">
        <v>0</v>
      </c>
      <c r="G97" s="89">
        <v>18</v>
      </c>
      <c r="H97" s="88">
        <v>17</v>
      </c>
      <c r="I97" s="89">
        <v>7</v>
      </c>
      <c r="J97" s="88">
        <v>9</v>
      </c>
      <c r="K97" s="89">
        <v>4</v>
      </c>
      <c r="L97" s="88">
        <v>4</v>
      </c>
      <c r="M97" s="89">
        <v>-2</v>
      </c>
      <c r="N97" s="90">
        <v>-3</v>
      </c>
      <c r="O97" s="91">
        <v>38</v>
      </c>
      <c r="P97" s="91">
        <v>98</v>
      </c>
      <c r="R97" s="7"/>
      <c r="S97" s="7"/>
    </row>
    <row r="98" spans="2:19" x14ac:dyDescent="0.35">
      <c r="B98" s="38" t="s">
        <v>18</v>
      </c>
      <c r="C98" s="92">
        <v>83</v>
      </c>
      <c r="D98" s="93">
        <v>82</v>
      </c>
      <c r="E98" s="94">
        <v>981</v>
      </c>
      <c r="F98" s="93">
        <v>782</v>
      </c>
      <c r="G98" s="94">
        <v>362</v>
      </c>
      <c r="H98" s="93">
        <v>246</v>
      </c>
      <c r="I98" s="94">
        <v>177</v>
      </c>
      <c r="J98" s="93">
        <v>88</v>
      </c>
      <c r="K98" s="94">
        <v>2</v>
      </c>
      <c r="L98" s="93">
        <v>-2</v>
      </c>
      <c r="M98" s="94">
        <v>-19</v>
      </c>
      <c r="N98" s="95">
        <v>-13</v>
      </c>
      <c r="O98" s="91">
        <v>1586</v>
      </c>
      <c r="P98" s="91">
        <v>1183</v>
      </c>
      <c r="R98" s="7"/>
      <c r="S98" s="7"/>
    </row>
    <row r="99" spans="2:19" x14ac:dyDescent="0.35">
      <c r="B99" s="38" t="s">
        <v>19</v>
      </c>
      <c r="C99" s="92">
        <v>-45</v>
      </c>
      <c r="D99" s="93">
        <v>-28</v>
      </c>
      <c r="E99" s="94">
        <v>128</v>
      </c>
      <c r="F99" s="93">
        <v>105</v>
      </c>
      <c r="G99" s="94">
        <v>418</v>
      </c>
      <c r="H99" s="93">
        <v>356</v>
      </c>
      <c r="I99" s="94">
        <v>49</v>
      </c>
      <c r="J99" s="93">
        <v>32</v>
      </c>
      <c r="K99" s="94">
        <v>-1</v>
      </c>
      <c r="L99" s="93">
        <v>2</v>
      </c>
      <c r="M99" s="94">
        <v>-59</v>
      </c>
      <c r="N99" s="95">
        <v>-39</v>
      </c>
      <c r="O99" s="91">
        <v>490</v>
      </c>
      <c r="P99" s="91">
        <v>428</v>
      </c>
      <c r="R99" s="7"/>
      <c r="S99" s="7"/>
    </row>
    <row r="100" spans="2:19" x14ac:dyDescent="0.35">
      <c r="B100" s="38" t="s">
        <v>20</v>
      </c>
      <c r="C100" s="92">
        <v>28</v>
      </c>
      <c r="D100" s="93">
        <v>44</v>
      </c>
      <c r="E100" s="94">
        <v>377</v>
      </c>
      <c r="F100" s="93">
        <v>285</v>
      </c>
      <c r="G100" s="94">
        <v>534</v>
      </c>
      <c r="H100" s="93">
        <v>440</v>
      </c>
      <c r="I100" s="94">
        <v>63</v>
      </c>
      <c r="J100" s="93">
        <v>37</v>
      </c>
      <c r="K100" s="94">
        <v>57</v>
      </c>
      <c r="L100" s="93">
        <v>32</v>
      </c>
      <c r="M100" s="94">
        <v>0</v>
      </c>
      <c r="N100" s="95">
        <v>-1</v>
      </c>
      <c r="O100" s="91">
        <v>1059</v>
      </c>
      <c r="P100" s="91">
        <v>837</v>
      </c>
      <c r="R100" s="7"/>
      <c r="S100" s="7"/>
    </row>
    <row r="101" spans="2:19" x14ac:dyDescent="0.35">
      <c r="B101" s="38" t="s">
        <v>21</v>
      </c>
      <c r="C101" s="92">
        <v>119</v>
      </c>
      <c r="D101" s="93">
        <v>85</v>
      </c>
      <c r="E101" s="94">
        <v>158</v>
      </c>
      <c r="F101" s="93">
        <v>122</v>
      </c>
      <c r="G101" s="94">
        <v>149</v>
      </c>
      <c r="H101" s="93">
        <v>99</v>
      </c>
      <c r="I101" s="94">
        <v>20</v>
      </c>
      <c r="J101" s="93">
        <v>17</v>
      </c>
      <c r="K101" s="94">
        <v>20</v>
      </c>
      <c r="L101" s="93">
        <v>14</v>
      </c>
      <c r="M101" s="94">
        <v>0</v>
      </c>
      <c r="N101" s="95">
        <v>0</v>
      </c>
      <c r="O101" s="91">
        <v>466</v>
      </c>
      <c r="P101" s="91">
        <v>337</v>
      </c>
      <c r="R101" s="7"/>
      <c r="S101" s="7"/>
    </row>
    <row r="102" spans="2:19" x14ac:dyDescent="0.35">
      <c r="B102" s="38" t="s">
        <v>62</v>
      </c>
      <c r="C102" s="97">
        <v>-2</v>
      </c>
      <c r="D102" s="98">
        <v>-1</v>
      </c>
      <c r="E102" s="99">
        <v>0</v>
      </c>
      <c r="F102" s="98">
        <v>0</v>
      </c>
      <c r="G102" s="99">
        <v>107</v>
      </c>
      <c r="H102" s="98">
        <v>124</v>
      </c>
      <c r="I102" s="99">
        <v>0</v>
      </c>
      <c r="J102" s="98">
        <v>0</v>
      </c>
      <c r="K102" s="99">
        <v>0</v>
      </c>
      <c r="L102" s="98">
        <v>0</v>
      </c>
      <c r="M102" s="99">
        <v>0</v>
      </c>
      <c r="N102" s="100">
        <v>0</v>
      </c>
      <c r="O102" s="91">
        <v>105</v>
      </c>
      <c r="P102" s="91">
        <v>123</v>
      </c>
      <c r="R102" s="7"/>
      <c r="S102" s="7"/>
    </row>
    <row r="103" spans="2:19" x14ac:dyDescent="0.35">
      <c r="B103" s="30" t="s">
        <v>63</v>
      </c>
      <c r="C103" s="81">
        <v>57</v>
      </c>
      <c r="D103" s="82">
        <v>58</v>
      </c>
      <c r="E103" s="83">
        <v>-19</v>
      </c>
      <c r="F103" s="82">
        <v>105</v>
      </c>
      <c r="G103" s="83">
        <v>194</v>
      </c>
      <c r="H103" s="82">
        <v>124</v>
      </c>
      <c r="I103" s="83">
        <v>-137</v>
      </c>
      <c r="J103" s="82">
        <v>61</v>
      </c>
      <c r="K103" s="83">
        <v>24</v>
      </c>
      <c r="L103" s="82">
        <v>10</v>
      </c>
      <c r="M103" s="83">
        <v>-2</v>
      </c>
      <c r="N103" s="85">
        <v>3</v>
      </c>
      <c r="O103" s="86">
        <v>117</v>
      </c>
      <c r="P103" s="86">
        <v>361</v>
      </c>
      <c r="R103" s="7"/>
      <c r="S103" s="7"/>
    </row>
    <row r="104" spans="2:19" x14ac:dyDescent="0.35">
      <c r="B104" s="30" t="s">
        <v>25</v>
      </c>
      <c r="C104" s="81">
        <v>-1</v>
      </c>
      <c r="D104" s="82">
        <v>-35</v>
      </c>
      <c r="E104" s="83">
        <v>0</v>
      </c>
      <c r="F104" s="82">
        <v>0</v>
      </c>
      <c r="G104" s="83">
        <v>492</v>
      </c>
      <c r="H104" s="82">
        <v>411</v>
      </c>
      <c r="I104" s="83">
        <v>2</v>
      </c>
      <c r="J104" s="82">
        <v>3</v>
      </c>
      <c r="K104" s="83">
        <v>24</v>
      </c>
      <c r="L104" s="82">
        <v>25</v>
      </c>
      <c r="M104" s="83">
        <v>-22</v>
      </c>
      <c r="N104" s="85">
        <v>-15</v>
      </c>
      <c r="O104" s="86">
        <v>495</v>
      </c>
      <c r="P104" s="86">
        <v>389</v>
      </c>
      <c r="R104" s="7"/>
      <c r="S104" s="7"/>
    </row>
    <row r="105" spans="2:19" x14ac:dyDescent="0.35">
      <c r="B105" s="30" t="s">
        <v>28</v>
      </c>
      <c r="C105" s="81">
        <v>0</v>
      </c>
      <c r="D105" s="82">
        <v>0</v>
      </c>
      <c r="E105" s="83">
        <v>0</v>
      </c>
      <c r="F105" s="82">
        <v>0</v>
      </c>
      <c r="G105" s="83">
        <v>73</v>
      </c>
      <c r="H105" s="82">
        <v>61</v>
      </c>
      <c r="I105" s="83">
        <v>0</v>
      </c>
      <c r="J105" s="82">
        <v>0</v>
      </c>
      <c r="K105" s="83">
        <v>-9</v>
      </c>
      <c r="L105" s="82">
        <v>0</v>
      </c>
      <c r="M105" s="83">
        <v>-3</v>
      </c>
      <c r="N105" s="85">
        <v>-1</v>
      </c>
      <c r="O105" s="86">
        <v>61</v>
      </c>
      <c r="P105" s="86">
        <v>60</v>
      </c>
      <c r="R105" s="7"/>
      <c r="S105" s="7"/>
    </row>
    <row r="106" spans="2:19" x14ac:dyDescent="0.35">
      <c r="B106" s="30" t="s">
        <v>62</v>
      </c>
      <c r="C106" s="81">
        <v>4</v>
      </c>
      <c r="D106" s="82">
        <v>-4</v>
      </c>
      <c r="E106" s="83">
        <v>23</v>
      </c>
      <c r="F106" s="82">
        <v>6</v>
      </c>
      <c r="G106" s="83">
        <v>-24</v>
      </c>
      <c r="H106" s="82">
        <v>-21</v>
      </c>
      <c r="I106" s="83">
        <v>4</v>
      </c>
      <c r="J106" s="82">
        <v>-2</v>
      </c>
      <c r="K106" s="83">
        <v>293</v>
      </c>
      <c r="L106" s="82">
        <v>-4</v>
      </c>
      <c r="M106" s="83">
        <v>-79</v>
      </c>
      <c r="N106" s="85">
        <v>-87</v>
      </c>
      <c r="O106" s="86">
        <v>221</v>
      </c>
      <c r="P106" s="86">
        <v>-112</v>
      </c>
      <c r="R106" s="7"/>
      <c r="S106" s="7"/>
    </row>
    <row r="107" spans="2:19" x14ac:dyDescent="0.35">
      <c r="B107" s="101" t="s">
        <v>49</v>
      </c>
      <c r="C107" s="102">
        <v>4479</v>
      </c>
      <c r="D107" s="102">
        <v>1709</v>
      </c>
      <c r="E107" s="102">
        <v>5307</v>
      </c>
      <c r="F107" s="102">
        <v>5494</v>
      </c>
      <c r="G107" s="102">
        <v>2164</v>
      </c>
      <c r="H107" s="102">
        <v>3046</v>
      </c>
      <c r="I107" s="102">
        <v>287</v>
      </c>
      <c r="J107" s="102">
        <v>2363</v>
      </c>
      <c r="K107" s="102">
        <v>554</v>
      </c>
      <c r="L107" s="102">
        <v>245</v>
      </c>
      <c r="M107" s="102">
        <v>-120</v>
      </c>
      <c r="N107" s="108">
        <v>-87</v>
      </c>
      <c r="O107" s="103">
        <v>12671</v>
      </c>
      <c r="P107" s="104">
        <v>12770</v>
      </c>
      <c r="R107" s="7"/>
      <c r="S107" s="7"/>
    </row>
    <row r="108" spans="2:19" ht="15" customHeight="1" x14ac:dyDescent="0.35">
      <c r="B108" s="337" t="s">
        <v>256</v>
      </c>
      <c r="C108" s="338"/>
      <c r="D108" s="338"/>
      <c r="E108" s="338"/>
      <c r="F108" s="338"/>
      <c r="G108" s="338"/>
      <c r="H108" s="338"/>
      <c r="I108" s="338"/>
      <c r="J108" s="338"/>
      <c r="K108" s="338"/>
      <c r="L108" s="338"/>
      <c r="M108" s="338"/>
      <c r="N108" s="338"/>
      <c r="O108" s="338"/>
      <c r="P108" s="338"/>
    </row>
    <row r="109" spans="2:19" ht="15" customHeight="1" x14ac:dyDescent="0.35">
      <c r="B109" s="337"/>
      <c r="C109" s="338"/>
      <c r="D109" s="338"/>
      <c r="E109" s="338"/>
      <c r="F109" s="338"/>
      <c r="G109" s="338"/>
      <c r="H109" s="338"/>
      <c r="I109" s="338"/>
      <c r="J109" s="338"/>
      <c r="K109" s="338"/>
      <c r="L109" s="338"/>
      <c r="M109" s="338"/>
      <c r="N109" s="338"/>
      <c r="O109" s="338"/>
      <c r="P109" s="338"/>
    </row>
    <row r="110" spans="2:19" x14ac:dyDescent="0.35">
      <c r="B110" s="338"/>
      <c r="C110" s="338"/>
      <c r="D110" s="338"/>
      <c r="E110" s="338"/>
      <c r="F110" s="338"/>
      <c r="G110" s="338"/>
      <c r="H110" s="338"/>
      <c r="I110" s="338"/>
      <c r="J110" s="338"/>
      <c r="K110" s="338"/>
      <c r="L110" s="338"/>
      <c r="M110" s="338"/>
      <c r="N110" s="338"/>
      <c r="O110" s="338"/>
      <c r="P110" s="338"/>
    </row>
    <row r="111" spans="2:19" x14ac:dyDescent="0.35">
      <c r="B111" s="295"/>
      <c r="C111" s="295"/>
      <c r="D111" s="295"/>
      <c r="E111" s="295"/>
      <c r="F111" s="295"/>
      <c r="G111" s="295"/>
      <c r="H111" s="295"/>
      <c r="I111" s="295"/>
      <c r="J111" s="295"/>
      <c r="K111" s="295"/>
      <c r="L111" s="295"/>
      <c r="M111" s="295"/>
      <c r="N111" s="295"/>
      <c r="O111" s="295"/>
      <c r="P111" s="295"/>
    </row>
    <row r="112" spans="2:19" ht="16.5" x14ac:dyDescent="0.35">
      <c r="B112" s="78" t="s">
        <v>122</v>
      </c>
      <c r="C112" s="109"/>
      <c r="D112" s="109"/>
      <c r="E112" s="109"/>
      <c r="F112" s="109"/>
      <c r="G112" s="109"/>
      <c r="H112" s="109"/>
      <c r="I112" s="109"/>
      <c r="J112" s="109"/>
      <c r="K112" s="109"/>
    </row>
    <row r="114" spans="2:17" ht="40" customHeight="1" x14ac:dyDescent="0.35">
      <c r="C114" s="313" t="str">
        <f>+C92</f>
        <v>Conventional Generation &amp; Global Trading</v>
      </c>
      <c r="D114" s="312"/>
      <c r="E114" s="313" t="str">
        <f>+E92</f>
        <v>Enel Grids</v>
      </c>
      <c r="F114" s="312"/>
      <c r="G114" s="313" t="str">
        <f>+G92</f>
        <v>EGP</v>
      </c>
      <c r="H114" s="312"/>
      <c r="I114" s="313" t="str">
        <f>+I92</f>
        <v xml:space="preserve">Retail </v>
      </c>
      <c r="J114" s="312"/>
      <c r="K114" s="335" t="str">
        <f>+K92</f>
        <v>Enel X</v>
      </c>
      <c r="L114" s="336"/>
      <c r="M114" s="335" t="str">
        <f>+M92</f>
        <v xml:space="preserve">Services 
&amp; Other </v>
      </c>
      <c r="N114" s="336"/>
      <c r="O114" s="329" t="s">
        <v>49</v>
      </c>
      <c r="P114" s="330"/>
    </row>
    <row r="115" spans="2:17" x14ac:dyDescent="0.35">
      <c r="B115" s="28"/>
      <c r="C115" s="29" t="str">
        <f>+C73</f>
        <v>9M 2022</v>
      </c>
      <c r="D115" s="29" t="str">
        <f>+D73</f>
        <v>9M 2021</v>
      </c>
      <c r="E115" s="29" t="str">
        <f t="shared" ref="E115:P115" si="2">+C115</f>
        <v>9M 2022</v>
      </c>
      <c r="F115" s="29" t="str">
        <f t="shared" si="2"/>
        <v>9M 2021</v>
      </c>
      <c r="G115" s="29" t="str">
        <f t="shared" si="2"/>
        <v>9M 2022</v>
      </c>
      <c r="H115" s="29" t="str">
        <f t="shared" si="2"/>
        <v>9M 2021</v>
      </c>
      <c r="I115" s="29" t="str">
        <f t="shared" si="2"/>
        <v>9M 2022</v>
      </c>
      <c r="J115" s="29" t="str">
        <f t="shared" si="2"/>
        <v>9M 2021</v>
      </c>
      <c r="K115" s="29" t="str">
        <f t="shared" si="2"/>
        <v>9M 2022</v>
      </c>
      <c r="L115" s="29" t="str">
        <f t="shared" si="2"/>
        <v>9M 2021</v>
      </c>
      <c r="M115" s="29" t="str">
        <f t="shared" si="2"/>
        <v>9M 2022</v>
      </c>
      <c r="N115" s="29" t="str">
        <f t="shared" si="2"/>
        <v>9M 2021</v>
      </c>
      <c r="O115" s="111" t="str">
        <f t="shared" si="2"/>
        <v>9M 2022</v>
      </c>
      <c r="P115" s="111" t="str">
        <f t="shared" si="2"/>
        <v>9M 2021</v>
      </c>
      <c r="Q115" s="213"/>
    </row>
    <row r="116" spans="2:17" x14ac:dyDescent="0.35">
      <c r="B116" s="30" t="s">
        <v>14</v>
      </c>
      <c r="C116" s="205">
        <v>2147</v>
      </c>
      <c r="D116" s="206">
        <v>-189</v>
      </c>
      <c r="E116" s="207">
        <v>1644</v>
      </c>
      <c r="F116" s="206">
        <v>1521</v>
      </c>
      <c r="G116" s="207">
        <v>-752</v>
      </c>
      <c r="H116" s="206">
        <v>681</v>
      </c>
      <c r="I116" s="207">
        <v>-624</v>
      </c>
      <c r="J116" s="206">
        <v>1096</v>
      </c>
      <c r="K116" s="207">
        <v>31</v>
      </c>
      <c r="L116" s="206">
        <v>67</v>
      </c>
      <c r="M116" s="207">
        <v>0</v>
      </c>
      <c r="N116" s="208">
        <v>-106</v>
      </c>
      <c r="O116" s="215">
        <v>2446</v>
      </c>
      <c r="P116" s="215">
        <v>3070</v>
      </c>
    </row>
    <row r="117" spans="2:17" x14ac:dyDescent="0.35">
      <c r="B117" s="30" t="s">
        <v>15</v>
      </c>
      <c r="C117" s="81">
        <v>1510</v>
      </c>
      <c r="D117" s="82">
        <v>550</v>
      </c>
      <c r="E117" s="83">
        <v>472</v>
      </c>
      <c r="F117" s="82">
        <v>805</v>
      </c>
      <c r="G117" s="83">
        <v>153</v>
      </c>
      <c r="H117" s="82">
        <v>114</v>
      </c>
      <c r="I117" s="83">
        <v>-140</v>
      </c>
      <c r="J117" s="82">
        <v>254</v>
      </c>
      <c r="K117" s="83">
        <v>18</v>
      </c>
      <c r="L117" s="82">
        <v>9</v>
      </c>
      <c r="M117" s="83">
        <v>-31</v>
      </c>
      <c r="N117" s="85">
        <v>-29</v>
      </c>
      <c r="O117" s="118">
        <v>1982</v>
      </c>
      <c r="P117" s="118">
        <v>1702</v>
      </c>
    </row>
    <row r="118" spans="2:17" x14ac:dyDescent="0.35">
      <c r="B118" s="30" t="s">
        <v>16</v>
      </c>
      <c r="C118" s="81">
        <v>-139</v>
      </c>
      <c r="D118" s="82">
        <v>97</v>
      </c>
      <c r="E118" s="81">
        <v>156</v>
      </c>
      <c r="F118" s="82">
        <v>787</v>
      </c>
      <c r="G118" s="81">
        <v>1284</v>
      </c>
      <c r="H118" s="82">
        <v>850</v>
      </c>
      <c r="I118" s="81">
        <v>82</v>
      </c>
      <c r="J118" s="82">
        <v>-33</v>
      </c>
      <c r="K118" s="81">
        <v>66</v>
      </c>
      <c r="L118" s="82">
        <v>36</v>
      </c>
      <c r="M118" s="81">
        <v>-83</v>
      </c>
      <c r="N118" s="82">
        <v>-59</v>
      </c>
      <c r="O118" s="118">
        <v>1365</v>
      </c>
      <c r="P118" s="118">
        <v>1679</v>
      </c>
    </row>
    <row r="119" spans="2:17" x14ac:dyDescent="0.35">
      <c r="B119" s="35" t="s">
        <v>17</v>
      </c>
      <c r="C119" s="87">
        <v>11</v>
      </c>
      <c r="D119" s="88">
        <v>23</v>
      </c>
      <c r="E119" s="89">
        <v>-93</v>
      </c>
      <c r="F119" s="88">
        <v>-17</v>
      </c>
      <c r="G119" s="89">
        <v>13</v>
      </c>
      <c r="H119" s="88">
        <v>14</v>
      </c>
      <c r="I119" s="89">
        <v>-9</v>
      </c>
      <c r="J119" s="88">
        <v>6</v>
      </c>
      <c r="K119" s="89">
        <v>4</v>
      </c>
      <c r="L119" s="88">
        <v>4</v>
      </c>
      <c r="M119" s="89">
        <v>-2</v>
      </c>
      <c r="N119" s="90">
        <v>-3</v>
      </c>
      <c r="O119" s="119">
        <v>-76</v>
      </c>
      <c r="P119" s="119">
        <v>27</v>
      </c>
    </row>
    <row r="120" spans="2:17" x14ac:dyDescent="0.35">
      <c r="B120" s="38" t="s">
        <v>18</v>
      </c>
      <c r="C120" s="92">
        <v>-128</v>
      </c>
      <c r="D120" s="93">
        <v>73</v>
      </c>
      <c r="E120" s="94">
        <v>-244</v>
      </c>
      <c r="F120" s="93">
        <v>447</v>
      </c>
      <c r="G120" s="94">
        <v>275</v>
      </c>
      <c r="H120" s="93">
        <v>185</v>
      </c>
      <c r="I120" s="94">
        <v>4</v>
      </c>
      <c r="J120" s="93">
        <v>-91</v>
      </c>
      <c r="K120" s="94">
        <v>2</v>
      </c>
      <c r="L120" s="93">
        <v>-3</v>
      </c>
      <c r="M120" s="94">
        <v>-21</v>
      </c>
      <c r="N120" s="95">
        <v>-13</v>
      </c>
      <c r="O120" s="119">
        <v>-112</v>
      </c>
      <c r="P120" s="119">
        <v>598</v>
      </c>
    </row>
    <row r="121" spans="2:17" x14ac:dyDescent="0.35">
      <c r="B121" s="38" t="s">
        <v>19</v>
      </c>
      <c r="C121" s="92">
        <v>-131</v>
      </c>
      <c r="D121" s="93">
        <v>-91</v>
      </c>
      <c r="E121" s="94">
        <v>83</v>
      </c>
      <c r="F121" s="93">
        <v>61</v>
      </c>
      <c r="G121" s="94">
        <v>295</v>
      </c>
      <c r="H121" s="93">
        <v>238</v>
      </c>
      <c r="I121" s="94">
        <v>31</v>
      </c>
      <c r="J121" s="93">
        <v>14</v>
      </c>
      <c r="K121" s="94">
        <v>-2</v>
      </c>
      <c r="L121" s="93">
        <v>1</v>
      </c>
      <c r="M121" s="94">
        <v>-60</v>
      </c>
      <c r="N121" s="95">
        <v>-43</v>
      </c>
      <c r="O121" s="119">
        <v>216</v>
      </c>
      <c r="P121" s="119">
        <v>180</v>
      </c>
    </row>
    <row r="122" spans="2:17" x14ac:dyDescent="0.35">
      <c r="B122" s="38" t="s">
        <v>20</v>
      </c>
      <c r="C122" s="92">
        <v>15</v>
      </c>
      <c r="D122" s="93">
        <v>31</v>
      </c>
      <c r="E122" s="94">
        <v>304</v>
      </c>
      <c r="F122" s="93">
        <v>219</v>
      </c>
      <c r="G122" s="94">
        <v>496</v>
      </c>
      <c r="H122" s="93">
        <v>403</v>
      </c>
      <c r="I122" s="94">
        <v>43</v>
      </c>
      <c r="J122" s="93">
        <v>27</v>
      </c>
      <c r="K122" s="94">
        <v>48</v>
      </c>
      <c r="L122" s="93">
        <v>23</v>
      </c>
      <c r="M122" s="94">
        <v>0</v>
      </c>
      <c r="N122" s="95">
        <v>0</v>
      </c>
      <c r="O122" s="119">
        <v>905</v>
      </c>
      <c r="P122" s="119">
        <v>703</v>
      </c>
    </row>
    <row r="123" spans="2:17" x14ac:dyDescent="0.35">
      <c r="B123" s="38" t="s">
        <v>21</v>
      </c>
      <c r="C123" s="92">
        <v>97</v>
      </c>
      <c r="D123" s="93">
        <v>63</v>
      </c>
      <c r="E123" s="94">
        <v>106</v>
      </c>
      <c r="F123" s="93">
        <v>76</v>
      </c>
      <c r="G123" s="94">
        <v>125</v>
      </c>
      <c r="H123" s="93">
        <v>79</v>
      </c>
      <c r="I123" s="94">
        <v>13</v>
      </c>
      <c r="J123" s="93">
        <v>12</v>
      </c>
      <c r="K123" s="94">
        <v>14</v>
      </c>
      <c r="L123" s="93">
        <v>10</v>
      </c>
      <c r="M123" s="94">
        <v>0</v>
      </c>
      <c r="N123" s="95">
        <v>0</v>
      </c>
      <c r="O123" s="119">
        <v>354</v>
      </c>
      <c r="P123" s="119">
        <v>240</v>
      </c>
    </row>
    <row r="124" spans="2:17" x14ac:dyDescent="0.35">
      <c r="B124" s="38" t="s">
        <v>62</v>
      </c>
      <c r="C124" s="97">
        <v>-3</v>
      </c>
      <c r="D124" s="98">
        <v>-1</v>
      </c>
      <c r="E124" s="99">
        <v>0</v>
      </c>
      <c r="F124" s="98">
        <v>0</v>
      </c>
      <c r="G124" s="99">
        <v>80</v>
      </c>
      <c r="H124" s="98">
        <v>-68</v>
      </c>
      <c r="I124" s="99">
        <v>0</v>
      </c>
      <c r="J124" s="98">
        <v>0</v>
      </c>
      <c r="K124" s="99">
        <v>0</v>
      </c>
      <c r="L124" s="98">
        <v>0</v>
      </c>
      <c r="M124" s="99">
        <v>0</v>
      </c>
      <c r="N124" s="100">
        <v>1</v>
      </c>
      <c r="O124" s="119">
        <v>77</v>
      </c>
      <c r="P124" s="119">
        <v>-68</v>
      </c>
    </row>
    <row r="125" spans="2:17" x14ac:dyDescent="0.35">
      <c r="B125" s="30" t="s">
        <v>63</v>
      </c>
      <c r="C125" s="81">
        <v>-461</v>
      </c>
      <c r="D125" s="82">
        <v>35</v>
      </c>
      <c r="E125" s="81">
        <v>-83</v>
      </c>
      <c r="F125" s="82">
        <v>31</v>
      </c>
      <c r="G125" s="81">
        <v>151</v>
      </c>
      <c r="H125" s="82">
        <v>76</v>
      </c>
      <c r="I125" s="81">
        <v>-151</v>
      </c>
      <c r="J125" s="82">
        <v>42</v>
      </c>
      <c r="K125" s="81">
        <v>21</v>
      </c>
      <c r="L125" s="82">
        <v>7</v>
      </c>
      <c r="M125" s="81">
        <v>-3</v>
      </c>
      <c r="N125" s="82">
        <v>-2</v>
      </c>
      <c r="O125" s="118">
        <v>-526</v>
      </c>
      <c r="P125" s="118">
        <v>189</v>
      </c>
    </row>
    <row r="126" spans="2:17" x14ac:dyDescent="0.35">
      <c r="B126" s="30" t="s">
        <v>25</v>
      </c>
      <c r="C126" s="81">
        <v>-1</v>
      </c>
      <c r="D126" s="82">
        <v>-35</v>
      </c>
      <c r="E126" s="83">
        <v>0</v>
      </c>
      <c r="F126" s="82">
        <v>0</v>
      </c>
      <c r="G126" s="83">
        <v>218</v>
      </c>
      <c r="H126" s="82">
        <v>172</v>
      </c>
      <c r="I126" s="83">
        <v>1</v>
      </c>
      <c r="J126" s="82">
        <v>3</v>
      </c>
      <c r="K126" s="83">
        <v>-12</v>
      </c>
      <c r="L126" s="82">
        <v>-2</v>
      </c>
      <c r="M126" s="83">
        <v>-30</v>
      </c>
      <c r="N126" s="85">
        <v>-20</v>
      </c>
      <c r="O126" s="118">
        <v>176</v>
      </c>
      <c r="P126" s="118">
        <v>118</v>
      </c>
    </row>
    <row r="127" spans="2:17" x14ac:dyDescent="0.35">
      <c r="B127" s="30" t="s">
        <v>28</v>
      </c>
      <c r="C127" s="81">
        <v>0</v>
      </c>
      <c r="D127" s="82">
        <v>0</v>
      </c>
      <c r="E127" s="83">
        <v>0</v>
      </c>
      <c r="F127" s="82">
        <v>0</v>
      </c>
      <c r="G127" s="83">
        <v>19</v>
      </c>
      <c r="H127" s="82">
        <v>18</v>
      </c>
      <c r="I127" s="83">
        <v>0</v>
      </c>
      <c r="J127" s="82">
        <v>0</v>
      </c>
      <c r="K127" s="83">
        <v>-12</v>
      </c>
      <c r="L127" s="82">
        <v>-2</v>
      </c>
      <c r="M127" s="83">
        <v>-3</v>
      </c>
      <c r="N127" s="85">
        <v>-2</v>
      </c>
      <c r="O127" s="118">
        <v>4</v>
      </c>
      <c r="P127" s="118">
        <v>14</v>
      </c>
    </row>
    <row r="128" spans="2:17" x14ac:dyDescent="0.35">
      <c r="B128" s="30" t="s">
        <v>62</v>
      </c>
      <c r="C128" s="81">
        <v>3</v>
      </c>
      <c r="D128" s="82">
        <v>-23</v>
      </c>
      <c r="E128" s="83">
        <v>20</v>
      </c>
      <c r="F128" s="82">
        <v>-25</v>
      </c>
      <c r="G128" s="83">
        <v>-43</v>
      </c>
      <c r="H128" s="82">
        <v>-53</v>
      </c>
      <c r="I128" s="83">
        <v>4</v>
      </c>
      <c r="J128" s="82">
        <v>-2</v>
      </c>
      <c r="K128" s="83">
        <v>277</v>
      </c>
      <c r="L128" s="82">
        <v>-23</v>
      </c>
      <c r="M128" s="83">
        <v>-186</v>
      </c>
      <c r="N128" s="85">
        <v>-252</v>
      </c>
      <c r="O128" s="118">
        <v>75</v>
      </c>
      <c r="P128" s="118">
        <v>-378</v>
      </c>
    </row>
    <row r="129" spans="2:16" x14ac:dyDescent="0.35">
      <c r="B129" s="101" t="s">
        <v>49</v>
      </c>
      <c r="C129" s="102">
        <v>3058</v>
      </c>
      <c r="D129" s="102">
        <v>435</v>
      </c>
      <c r="E129" s="102">
        <v>2210</v>
      </c>
      <c r="F129" s="102">
        <v>3118</v>
      </c>
      <c r="G129" s="102">
        <v>1030</v>
      </c>
      <c r="H129" s="102">
        <v>1858</v>
      </c>
      <c r="I129" s="102">
        <v>-829</v>
      </c>
      <c r="J129" s="102">
        <v>1360</v>
      </c>
      <c r="K129" s="102">
        <v>388</v>
      </c>
      <c r="L129" s="102">
        <v>92</v>
      </c>
      <c r="M129" s="102">
        <v>-336</v>
      </c>
      <c r="N129" s="102">
        <v>-470</v>
      </c>
      <c r="O129" s="120">
        <v>5521</v>
      </c>
      <c r="P129" s="120">
        <v>6393</v>
      </c>
    </row>
    <row r="130" spans="2:16" x14ac:dyDescent="0.35">
      <c r="B130" s="331" t="s">
        <v>226</v>
      </c>
      <c r="C130" s="332"/>
      <c r="D130" s="332"/>
      <c r="E130" s="332"/>
      <c r="F130" s="332"/>
      <c r="G130" s="332"/>
      <c r="H130" s="332"/>
      <c r="I130" s="332"/>
      <c r="J130" s="332"/>
      <c r="K130" s="332"/>
      <c r="L130" s="332"/>
      <c r="M130" s="332"/>
      <c r="N130" s="332"/>
      <c r="O130" s="332"/>
      <c r="P130" s="332"/>
    </row>
    <row r="131" spans="2:16" x14ac:dyDescent="0.35">
      <c r="B131" s="332"/>
      <c r="C131" s="332"/>
      <c r="D131" s="332"/>
      <c r="E131" s="332"/>
      <c r="F131" s="332"/>
      <c r="G131" s="332"/>
      <c r="H131" s="332"/>
      <c r="I131" s="332"/>
      <c r="J131" s="332"/>
      <c r="K131" s="332"/>
      <c r="L131" s="332"/>
      <c r="M131" s="332"/>
      <c r="N131" s="332"/>
      <c r="O131" s="332"/>
      <c r="P131" s="332"/>
    </row>
    <row r="132" spans="2:16" x14ac:dyDescent="0.35">
      <c r="B132" s="294"/>
      <c r="C132" s="294"/>
      <c r="D132" s="294"/>
      <c r="E132" s="294"/>
      <c r="F132" s="294"/>
      <c r="G132" s="294"/>
      <c r="H132" s="294"/>
      <c r="I132" s="294"/>
      <c r="J132" s="294"/>
      <c r="K132" s="294"/>
      <c r="L132" s="294"/>
      <c r="M132" s="294"/>
      <c r="N132" s="294"/>
      <c r="O132" s="294"/>
      <c r="P132" s="294"/>
    </row>
    <row r="133" spans="2:16" x14ac:dyDescent="0.35">
      <c r="B133" s="333" t="s">
        <v>123</v>
      </c>
      <c r="C133" s="334"/>
      <c r="D133" s="334"/>
    </row>
    <row r="135" spans="2:16" ht="31" customHeight="1" x14ac:dyDescent="0.35">
      <c r="B135" s="121"/>
      <c r="C135" s="121"/>
      <c r="D135" s="121"/>
      <c r="F135" s="122" t="str">
        <f>+CONCATENATE(C115," ","reported")</f>
        <v>9M 2022 reported</v>
      </c>
      <c r="G135" s="122" t="str">
        <f>+CONCATENATE(D115," ","reported")</f>
        <v>9M 2021 reported</v>
      </c>
      <c r="H135" s="122" t="s">
        <v>64</v>
      </c>
      <c r="I135" s="122" t="str">
        <f>+CONCATENATE(E115," ","ordinary")</f>
        <v>9M 2022 ordinary</v>
      </c>
      <c r="J135" s="122" t="str">
        <f>+CONCATENATE(F115," ","ordinary")</f>
        <v>9M 2021 ordinary</v>
      </c>
      <c r="K135" s="122" t="s">
        <v>64</v>
      </c>
    </row>
    <row r="136" spans="2:16" x14ac:dyDescent="0.35">
      <c r="B136" s="123" t="s">
        <v>65</v>
      </c>
      <c r="C136" s="123"/>
      <c r="D136" s="123"/>
      <c r="E136" s="77"/>
      <c r="F136" s="200">
        <v>12421</v>
      </c>
      <c r="G136" s="203">
        <v>11417</v>
      </c>
      <c r="H136" s="201">
        <v>8.7999999999999995E-2</v>
      </c>
      <c r="I136" s="203">
        <v>12671</v>
      </c>
      <c r="J136" s="200">
        <v>12770</v>
      </c>
      <c r="K136" s="201">
        <v>-8.0000000000000002E-3</v>
      </c>
    </row>
    <row r="137" spans="2:16" x14ac:dyDescent="0.35">
      <c r="B137" s="124" t="s">
        <v>66</v>
      </c>
      <c r="C137" s="124"/>
      <c r="D137" s="124"/>
      <c r="F137" s="202">
        <v>-6900</v>
      </c>
      <c r="G137" s="204">
        <v>-5024</v>
      </c>
      <c r="H137" s="202"/>
      <c r="I137" s="204">
        <v>-5456</v>
      </c>
      <c r="J137" s="202">
        <v>-4836</v>
      </c>
      <c r="K137" s="202"/>
      <c r="L137" s="125"/>
    </row>
    <row r="138" spans="2:16" x14ac:dyDescent="0.35">
      <c r="B138" s="123" t="s">
        <v>67</v>
      </c>
      <c r="C138" s="123"/>
      <c r="D138" s="123"/>
      <c r="E138" s="77"/>
      <c r="F138" s="200">
        <v>5521</v>
      </c>
      <c r="G138" s="203">
        <v>6393</v>
      </c>
      <c r="H138" s="201">
        <v>-0.13600000000000001</v>
      </c>
      <c r="I138" s="203">
        <v>7215</v>
      </c>
      <c r="J138" s="200">
        <v>7934</v>
      </c>
      <c r="K138" s="201">
        <v>-9.0999999999999998E-2</v>
      </c>
    </row>
    <row r="139" spans="2:16" x14ac:dyDescent="0.35">
      <c r="B139" s="121" t="s">
        <v>225</v>
      </c>
      <c r="C139" s="121"/>
      <c r="D139" s="121"/>
      <c r="F139" s="202">
        <v>-1723</v>
      </c>
      <c r="G139" s="204">
        <v>-1891</v>
      </c>
      <c r="H139" s="55"/>
      <c r="I139" s="204">
        <v>-1725</v>
      </c>
      <c r="J139" s="202">
        <v>-1882</v>
      </c>
      <c r="K139" s="55"/>
    </row>
    <row r="140" spans="2:16" x14ac:dyDescent="0.35">
      <c r="B140" s="121" t="s">
        <v>68</v>
      </c>
      <c r="C140" s="121"/>
      <c r="D140" s="121"/>
      <c r="F140" s="202">
        <v>55</v>
      </c>
      <c r="G140" s="204">
        <v>428</v>
      </c>
      <c r="H140" s="55"/>
      <c r="I140" s="204">
        <v>55</v>
      </c>
      <c r="J140" s="202">
        <v>122</v>
      </c>
      <c r="K140" s="55"/>
    </row>
    <row r="141" spans="2:16" x14ac:dyDescent="0.35">
      <c r="B141" s="123" t="s">
        <v>69</v>
      </c>
      <c r="C141" s="123"/>
      <c r="D141" s="123"/>
      <c r="E141" s="77"/>
      <c r="F141" s="200">
        <v>3853</v>
      </c>
      <c r="G141" s="203">
        <v>4930</v>
      </c>
      <c r="H141" s="201">
        <v>-0.218</v>
      </c>
      <c r="I141" s="203">
        <v>5545</v>
      </c>
      <c r="J141" s="200">
        <v>6174</v>
      </c>
      <c r="K141" s="201">
        <v>-0.10199999999999999</v>
      </c>
    </row>
    <row r="142" spans="2:16" x14ac:dyDescent="0.35">
      <c r="B142" s="121" t="s">
        <v>70</v>
      </c>
      <c r="C142" s="121"/>
      <c r="D142" s="121"/>
      <c r="F142" s="202">
        <v>-1561</v>
      </c>
      <c r="G142" s="204">
        <v>-1662</v>
      </c>
      <c r="H142" s="55"/>
      <c r="I142" s="204">
        <v>-1636</v>
      </c>
      <c r="J142" s="202">
        <v>-2071</v>
      </c>
      <c r="K142" s="55"/>
    </row>
    <row r="143" spans="2:16" x14ac:dyDescent="0.35">
      <c r="B143" s="121" t="s">
        <v>71</v>
      </c>
      <c r="C143" s="121"/>
      <c r="D143" s="121"/>
      <c r="F143" s="202">
        <v>2292</v>
      </c>
      <c r="G143" s="204">
        <v>3268</v>
      </c>
      <c r="H143" s="55"/>
      <c r="I143" s="204">
        <v>3909</v>
      </c>
      <c r="J143" s="202">
        <v>4103</v>
      </c>
      <c r="K143" s="55"/>
    </row>
    <row r="144" spans="2:16" x14ac:dyDescent="0.35">
      <c r="B144" s="121" t="s">
        <v>72</v>
      </c>
      <c r="C144" s="121"/>
      <c r="D144" s="121"/>
      <c r="F144" s="202">
        <v>-533</v>
      </c>
      <c r="G144" s="204">
        <v>-763</v>
      </c>
      <c r="H144" s="55"/>
      <c r="I144" s="204">
        <v>-932</v>
      </c>
      <c r="J144" s="202">
        <v>-814</v>
      </c>
      <c r="K144" s="55"/>
    </row>
    <row r="145" spans="2:16" x14ac:dyDescent="0.35">
      <c r="B145" s="123" t="s">
        <v>73</v>
      </c>
      <c r="C145" s="123"/>
      <c r="D145" s="123"/>
      <c r="E145" s="77"/>
      <c r="F145" s="200">
        <v>1759</v>
      </c>
      <c r="G145" s="203">
        <v>2505</v>
      </c>
      <c r="H145" s="201">
        <v>-0.29799999999999999</v>
      </c>
      <c r="I145" s="203">
        <v>2977</v>
      </c>
      <c r="J145" s="200">
        <v>3289</v>
      </c>
      <c r="K145" s="201">
        <v>-9.5000000000000001E-2</v>
      </c>
    </row>
    <row r="146" spans="2:16" x14ac:dyDescent="0.35">
      <c r="B146" s="331" t="s">
        <v>227</v>
      </c>
      <c r="C146" s="332"/>
      <c r="D146" s="332"/>
      <c r="E146" s="332"/>
      <c r="F146" s="332"/>
      <c r="G146" s="332"/>
      <c r="H146" s="332"/>
      <c r="I146" s="332"/>
      <c r="J146" s="332"/>
      <c r="K146" s="332"/>
      <c r="L146" s="332"/>
      <c r="M146" s="332"/>
      <c r="N146" s="332"/>
      <c r="O146" s="332"/>
      <c r="P146" s="332"/>
    </row>
    <row r="147" spans="2:16" x14ac:dyDescent="0.35">
      <c r="B147" s="332"/>
      <c r="C147" s="332"/>
      <c r="D147" s="332"/>
      <c r="E147" s="332"/>
      <c r="F147" s="332"/>
      <c r="G147" s="332"/>
      <c r="H147" s="332"/>
      <c r="I147" s="332"/>
      <c r="J147" s="332"/>
      <c r="K147" s="332"/>
      <c r="L147" s="332"/>
      <c r="M147" s="332"/>
      <c r="N147" s="332"/>
      <c r="O147" s="332"/>
      <c r="P147" s="332"/>
    </row>
    <row r="148" spans="2:16" x14ac:dyDescent="0.35">
      <c r="B148" s="294"/>
      <c r="C148" s="294"/>
      <c r="D148" s="294"/>
      <c r="E148" s="294"/>
      <c r="F148" s="294"/>
      <c r="G148" s="294"/>
      <c r="H148" s="294"/>
      <c r="I148" s="294"/>
      <c r="J148" s="294"/>
      <c r="K148" s="294"/>
      <c r="L148" s="294"/>
      <c r="M148" s="294"/>
      <c r="N148" s="294"/>
      <c r="O148" s="294"/>
      <c r="P148" s="294"/>
    </row>
    <row r="149" spans="2:16" ht="15" customHeight="1" x14ac:dyDescent="0.35">
      <c r="B149" s="3" t="s">
        <v>74</v>
      </c>
    </row>
    <row r="151" spans="2:16" x14ac:dyDescent="0.35">
      <c r="B151" s="126">
        <v>0</v>
      </c>
      <c r="C151" s="289" t="s">
        <v>209</v>
      </c>
      <c r="D151" s="290" t="s">
        <v>210</v>
      </c>
      <c r="E151" s="122" t="s">
        <v>64</v>
      </c>
      <c r="G151" s="121"/>
    </row>
    <row r="152" spans="2:16" x14ac:dyDescent="0.35">
      <c r="B152" s="288" t="s">
        <v>230</v>
      </c>
      <c r="C152" s="291">
        <v>1221</v>
      </c>
      <c r="D152" s="291">
        <v>693</v>
      </c>
      <c r="E152" s="292">
        <v>0.76200000000000001</v>
      </c>
    </row>
    <row r="153" spans="2:16" x14ac:dyDescent="0.35">
      <c r="B153" s="288" t="s">
        <v>231</v>
      </c>
      <c r="C153" s="291">
        <v>1130</v>
      </c>
      <c r="D153" s="291">
        <v>1143</v>
      </c>
      <c r="E153" s="292">
        <v>-1.0999999999999999E-2</v>
      </c>
    </row>
    <row r="154" spans="2:16" x14ac:dyDescent="0.35">
      <c r="B154" s="288" t="s">
        <v>204</v>
      </c>
      <c r="C154" s="291">
        <v>3069</v>
      </c>
      <c r="D154" s="291">
        <v>1963</v>
      </c>
      <c r="E154" s="292">
        <v>0.56299999999999994</v>
      </c>
    </row>
    <row r="155" spans="2:16" x14ac:dyDescent="0.35">
      <c r="B155" s="288" t="s">
        <v>232</v>
      </c>
      <c r="C155" s="291">
        <v>1112</v>
      </c>
      <c r="D155" s="291">
        <v>910</v>
      </c>
      <c r="E155" s="292">
        <v>0.222</v>
      </c>
    </row>
    <row r="156" spans="2:16" x14ac:dyDescent="0.35">
      <c r="B156" s="288" t="s">
        <v>60</v>
      </c>
      <c r="C156" s="291">
        <v>164</v>
      </c>
      <c r="D156" s="291">
        <v>141</v>
      </c>
      <c r="E156" s="292">
        <v>0.16300000000000001</v>
      </c>
    </row>
    <row r="157" spans="2:16" x14ac:dyDescent="0.35">
      <c r="B157" s="288" t="s">
        <v>233</v>
      </c>
      <c r="C157" s="291">
        <v>204</v>
      </c>
      <c r="D157" s="291">
        <v>174</v>
      </c>
      <c r="E157" s="292">
        <v>0.17199999999999999</v>
      </c>
    </row>
    <row r="158" spans="2:16" x14ac:dyDescent="0.35">
      <c r="B158" s="127" t="s">
        <v>49</v>
      </c>
      <c r="C158" s="218">
        <v>6900</v>
      </c>
      <c r="D158" s="218">
        <v>5024</v>
      </c>
      <c r="E158" s="128">
        <v>0.373</v>
      </c>
    </row>
    <row r="160" spans="2:16" hidden="1" x14ac:dyDescent="0.35"/>
    <row r="161" spans="11:15" ht="15" hidden="1" customHeight="1" x14ac:dyDescent="0.35"/>
    <row r="162" spans="11:15" hidden="1" x14ac:dyDescent="0.35"/>
    <row r="163" spans="11:15" hidden="1" x14ac:dyDescent="0.35"/>
    <row r="164" spans="11:15" hidden="1" x14ac:dyDescent="0.35"/>
    <row r="165" spans="11:15" hidden="1" x14ac:dyDescent="0.35"/>
    <row r="166" spans="11:15" hidden="1" x14ac:dyDescent="0.35"/>
    <row r="167" spans="11:15" hidden="1" x14ac:dyDescent="0.35"/>
    <row r="168" spans="11:15" hidden="1" x14ac:dyDescent="0.35"/>
    <row r="169" spans="11:15" hidden="1" x14ac:dyDescent="0.35"/>
    <row r="170" spans="11:15" hidden="1" x14ac:dyDescent="0.35"/>
    <row r="171" spans="11:15" hidden="1" x14ac:dyDescent="0.35">
      <c r="K171" s="129"/>
      <c r="L171" s="129"/>
      <c r="M171" s="129"/>
      <c r="N171" s="129"/>
      <c r="O171" s="129"/>
    </row>
    <row r="172" spans="11:15" hidden="1" x14ac:dyDescent="0.35">
      <c r="K172" s="129"/>
      <c r="L172" s="129"/>
      <c r="M172" s="129"/>
      <c r="N172" s="129"/>
      <c r="O172" s="129"/>
    </row>
    <row r="173" spans="11:15" hidden="1" x14ac:dyDescent="0.35">
      <c r="K173" s="129"/>
      <c r="L173" s="129"/>
      <c r="M173" s="129"/>
      <c r="N173" s="129"/>
      <c r="O173" s="129"/>
    </row>
    <row r="174" spans="11:15" hidden="1" x14ac:dyDescent="0.35">
      <c r="K174" s="129"/>
      <c r="L174" s="129"/>
      <c r="M174" s="129"/>
      <c r="N174" s="129"/>
      <c r="O174" s="129"/>
    </row>
    <row r="175" spans="11:15" hidden="1" x14ac:dyDescent="0.35">
      <c r="K175" s="129"/>
      <c r="L175" s="129"/>
      <c r="M175" s="129"/>
      <c r="N175" s="129"/>
      <c r="O175" s="129"/>
    </row>
    <row r="176" spans="11:15" hidden="1" x14ac:dyDescent="0.35"/>
    <row r="177" spans="2:13" hidden="1" x14ac:dyDescent="0.35"/>
    <row r="178" spans="2:13" hidden="1" x14ac:dyDescent="0.35">
      <c r="B178" s="3"/>
    </row>
    <row r="179" spans="2:13" hidden="1" x14ac:dyDescent="0.35"/>
    <row r="180" spans="2:13" ht="57.75" hidden="1" customHeight="1" x14ac:dyDescent="0.35">
      <c r="B180" s="3"/>
      <c r="C180" s="3"/>
      <c r="D180" s="3"/>
      <c r="E180" s="3"/>
      <c r="F180" s="3"/>
      <c r="G180" s="3"/>
      <c r="H180" s="3"/>
      <c r="I180" s="3"/>
      <c r="J180" s="3"/>
    </row>
    <row r="181" spans="2:13" hidden="1" x14ac:dyDescent="0.35">
      <c r="B181" s="3"/>
      <c r="C181" s="3"/>
      <c r="D181" s="3"/>
      <c r="E181" s="3"/>
      <c r="F181" s="3"/>
      <c r="G181" s="3"/>
      <c r="H181" s="3"/>
      <c r="I181" s="3"/>
      <c r="J181" s="3"/>
    </row>
    <row r="182" spans="2:13" hidden="1" x14ac:dyDescent="0.35">
      <c r="B182" s="3"/>
      <c r="C182" s="3"/>
      <c r="D182" s="3"/>
      <c r="E182" s="3"/>
      <c r="F182" s="3"/>
      <c r="G182" s="3"/>
      <c r="H182" s="3"/>
      <c r="I182" s="3"/>
      <c r="J182" s="3"/>
    </row>
    <row r="183" spans="2:13" hidden="1" x14ac:dyDescent="0.35">
      <c r="B183" s="3"/>
      <c r="C183" s="3"/>
      <c r="D183" s="3"/>
      <c r="E183" s="3"/>
      <c r="F183" s="3"/>
      <c r="G183" s="3"/>
      <c r="H183" s="3"/>
      <c r="I183" s="3"/>
      <c r="J183" s="3"/>
    </row>
    <row r="184" spans="2:13" hidden="1" x14ac:dyDescent="0.35">
      <c r="B184" s="3"/>
      <c r="C184" s="3"/>
      <c r="D184" s="3"/>
      <c r="E184" s="3"/>
      <c r="F184" s="3"/>
      <c r="G184" s="3"/>
      <c r="H184" s="3"/>
      <c r="I184" s="3"/>
      <c r="J184" s="3"/>
    </row>
    <row r="185" spans="2:13" hidden="1" x14ac:dyDescent="0.35">
      <c r="B185" s="3"/>
      <c r="C185" s="3"/>
      <c r="D185" s="3"/>
      <c r="E185" s="3"/>
      <c r="F185" s="3"/>
      <c r="G185" s="3"/>
      <c r="H185" s="3"/>
      <c r="I185" s="3"/>
      <c r="J185" s="3"/>
    </row>
    <row r="186" spans="2:13" hidden="1" x14ac:dyDescent="0.35">
      <c r="B186" s="3"/>
      <c r="C186" s="3"/>
      <c r="D186" s="3"/>
      <c r="E186" s="3"/>
      <c r="F186" s="3"/>
      <c r="G186" s="3"/>
      <c r="H186" s="3"/>
      <c r="I186" s="3"/>
      <c r="J186" s="3"/>
    </row>
    <row r="187" spans="2:13" ht="57.75" hidden="1" customHeight="1" x14ac:dyDescent="0.35">
      <c r="B187" s="3"/>
      <c r="C187" s="3"/>
      <c r="D187" s="3"/>
      <c r="E187" s="3"/>
      <c r="F187" s="3"/>
      <c r="G187" s="3"/>
      <c r="H187" s="3"/>
      <c r="I187" s="3"/>
      <c r="J187" s="3"/>
    </row>
    <row r="188" spans="2:13" hidden="1" x14ac:dyDescent="0.35">
      <c r="B188" s="3"/>
      <c r="C188" s="3"/>
      <c r="D188" s="3"/>
      <c r="E188" s="3"/>
      <c r="F188" s="3"/>
      <c r="G188" s="3"/>
      <c r="H188" s="3"/>
      <c r="I188" s="3"/>
      <c r="J188" s="3"/>
      <c r="K188" s="129"/>
      <c r="L188" s="129"/>
      <c r="M188" s="129"/>
    </row>
    <row r="189" spans="2:13" hidden="1" x14ac:dyDescent="0.35">
      <c r="B189" s="3"/>
      <c r="C189" s="3"/>
      <c r="D189" s="3"/>
      <c r="E189" s="3"/>
      <c r="F189" s="3"/>
      <c r="G189" s="3"/>
      <c r="H189" s="3"/>
      <c r="I189" s="3"/>
      <c r="J189" s="3"/>
      <c r="K189" s="129"/>
      <c r="L189" s="129"/>
      <c r="M189" s="129"/>
    </row>
    <row r="190" spans="2:13" hidden="1" x14ac:dyDescent="0.35">
      <c r="B190" s="3"/>
      <c r="C190" s="3"/>
      <c r="D190" s="3"/>
      <c r="E190" s="3"/>
      <c r="F190" s="3"/>
      <c r="G190" s="3"/>
      <c r="H190" s="3"/>
      <c r="I190" s="3"/>
      <c r="J190" s="3"/>
      <c r="K190" s="129"/>
      <c r="L190" s="129"/>
      <c r="M190" s="129"/>
    </row>
    <row r="191" spans="2:13" hidden="1" x14ac:dyDescent="0.35">
      <c r="B191" s="3"/>
      <c r="C191" s="3"/>
      <c r="D191" s="3"/>
      <c r="E191" s="3"/>
      <c r="F191" s="3"/>
      <c r="G191" s="3"/>
      <c r="H191" s="3"/>
      <c r="I191" s="3"/>
      <c r="J191" s="3"/>
      <c r="K191" s="129"/>
      <c r="L191" s="129"/>
      <c r="M191" s="129"/>
    </row>
    <row r="192" spans="2:13" hidden="1" x14ac:dyDescent="0.35">
      <c r="B192" s="3"/>
      <c r="C192" s="3"/>
      <c r="D192" s="3"/>
      <c r="E192" s="3"/>
      <c r="F192" s="3"/>
      <c r="G192" s="3"/>
      <c r="H192" s="3"/>
      <c r="I192" s="3"/>
      <c r="J192" s="3"/>
      <c r="K192" s="129"/>
      <c r="L192" s="129"/>
      <c r="M192" s="129"/>
    </row>
    <row r="193" spans="2:12" hidden="1" x14ac:dyDescent="0.35">
      <c r="B193" s="3"/>
      <c r="C193" s="3"/>
      <c r="D193" s="3"/>
      <c r="E193" s="3"/>
      <c r="F193" s="3"/>
      <c r="G193" s="3"/>
      <c r="H193" s="3"/>
      <c r="I193" s="3"/>
      <c r="J193" s="3"/>
    </row>
    <row r="195" spans="2:12" x14ac:dyDescent="0.35">
      <c r="B195" s="124" t="s">
        <v>75</v>
      </c>
    </row>
    <row r="197" spans="2:12" ht="59.25" customHeight="1" x14ac:dyDescent="0.35">
      <c r="B197" s="130" t="s">
        <v>234</v>
      </c>
      <c r="C197" s="131" t="s">
        <v>235</v>
      </c>
      <c r="D197" s="131" t="s">
        <v>236</v>
      </c>
      <c r="E197" s="131" t="s">
        <v>237</v>
      </c>
      <c r="F197" s="131" t="s">
        <v>43</v>
      </c>
      <c r="G197" s="131" t="s">
        <v>44</v>
      </c>
      <c r="H197" s="131" t="s">
        <v>45</v>
      </c>
      <c r="I197" s="131" t="s">
        <v>25</v>
      </c>
      <c r="J197" s="131" t="s">
        <v>238</v>
      </c>
      <c r="K197" s="131" t="s">
        <v>239</v>
      </c>
      <c r="L197" s="131" t="s">
        <v>49</v>
      </c>
    </row>
    <row r="198" spans="2:12" x14ac:dyDescent="0.35">
      <c r="B198" s="132" t="s">
        <v>240</v>
      </c>
      <c r="C198" s="133">
        <v>4.5199999999999996</v>
      </c>
      <c r="D198" s="133">
        <v>40.44</v>
      </c>
      <c r="E198" s="219" t="s">
        <v>80</v>
      </c>
      <c r="F198" s="219" t="s">
        <v>80</v>
      </c>
      <c r="G198" s="133">
        <v>0.01</v>
      </c>
      <c r="H198" s="133">
        <v>5.1100000000000003</v>
      </c>
      <c r="I198" s="219" t="s">
        <v>80</v>
      </c>
      <c r="J198" s="133" t="s">
        <v>80</v>
      </c>
      <c r="K198" s="219">
        <v>7.0000000000000007E-2</v>
      </c>
      <c r="L198" s="133">
        <v>50.15</v>
      </c>
    </row>
    <row r="199" spans="2:12" x14ac:dyDescent="0.35">
      <c r="B199" s="132" t="s">
        <v>241</v>
      </c>
      <c r="C199" s="133">
        <v>5.61</v>
      </c>
      <c r="D199" s="219" t="s">
        <v>80</v>
      </c>
      <c r="E199" s="133">
        <v>0.25</v>
      </c>
      <c r="F199" s="133">
        <v>3.94</v>
      </c>
      <c r="G199" s="133">
        <v>5.79</v>
      </c>
      <c r="H199" s="133">
        <v>3.19</v>
      </c>
      <c r="I199" s="133">
        <v>0.5</v>
      </c>
      <c r="J199" s="133" t="s">
        <v>80</v>
      </c>
      <c r="K199" s="133">
        <v>0.37</v>
      </c>
      <c r="L199" s="133">
        <v>19.649999999999999</v>
      </c>
    </row>
    <row r="200" spans="2:12" x14ac:dyDescent="0.35">
      <c r="B200" s="132" t="s">
        <v>242</v>
      </c>
      <c r="C200" s="219" t="s">
        <v>80</v>
      </c>
      <c r="D200" s="219" t="s">
        <v>80</v>
      </c>
      <c r="E200" s="219" t="s">
        <v>80</v>
      </c>
      <c r="F200" s="219" t="s">
        <v>80</v>
      </c>
      <c r="G200" s="219" t="s">
        <v>80</v>
      </c>
      <c r="H200" s="219" t="s">
        <v>80</v>
      </c>
      <c r="I200" s="133">
        <v>0.52</v>
      </c>
      <c r="J200" s="219" t="s">
        <v>80</v>
      </c>
      <c r="K200" s="219" t="s">
        <v>80</v>
      </c>
      <c r="L200" s="133">
        <v>0.52</v>
      </c>
    </row>
    <row r="201" spans="2:12" x14ac:dyDescent="0.35">
      <c r="B201" s="132" t="s">
        <v>243</v>
      </c>
      <c r="C201" s="219" t="s">
        <v>80</v>
      </c>
      <c r="D201" s="219" t="s">
        <v>80</v>
      </c>
      <c r="E201" s="219" t="s">
        <v>80</v>
      </c>
      <c r="F201" s="133">
        <v>0.46</v>
      </c>
      <c r="G201" s="133">
        <v>1.08</v>
      </c>
      <c r="H201" s="133">
        <v>0.45</v>
      </c>
      <c r="I201" s="133">
        <v>0.71</v>
      </c>
      <c r="J201" s="133">
        <v>7.0000000000000007E-2</v>
      </c>
      <c r="K201" s="133">
        <v>0.02</v>
      </c>
      <c r="L201" s="133">
        <v>2.79</v>
      </c>
    </row>
    <row r="202" spans="2:12" x14ac:dyDescent="0.35">
      <c r="B202" s="132" t="s">
        <v>244</v>
      </c>
      <c r="C202" s="133">
        <v>2.35</v>
      </c>
      <c r="D202" s="133">
        <v>1.78</v>
      </c>
      <c r="E202" s="133" t="s">
        <v>80</v>
      </c>
      <c r="F202" s="133">
        <v>0.86</v>
      </c>
      <c r="G202" s="133">
        <v>2.02</v>
      </c>
      <c r="H202" s="133">
        <v>0.87</v>
      </c>
      <c r="I202" s="219">
        <v>0.25</v>
      </c>
      <c r="J202" s="219">
        <v>0.47</v>
      </c>
      <c r="K202" s="133">
        <v>0.1</v>
      </c>
      <c r="L202" s="133">
        <v>8.6999999999999993</v>
      </c>
    </row>
    <row r="203" spans="2:12" x14ac:dyDescent="0.35">
      <c r="B203" s="132" t="s">
        <v>245</v>
      </c>
      <c r="C203" s="219" t="s">
        <v>80</v>
      </c>
      <c r="D203" s="133">
        <v>6.62</v>
      </c>
      <c r="E203" s="219" t="s">
        <v>80</v>
      </c>
      <c r="F203" s="219" t="s">
        <v>80</v>
      </c>
      <c r="G203" s="133">
        <v>4.6100000000000003</v>
      </c>
      <c r="H203" s="133" t="s">
        <v>80</v>
      </c>
      <c r="I203" s="133">
        <v>3.04</v>
      </c>
      <c r="J203" s="219" t="s">
        <v>80</v>
      </c>
      <c r="K203" s="219" t="s">
        <v>80</v>
      </c>
      <c r="L203" s="133">
        <v>14.27</v>
      </c>
    </row>
    <row r="204" spans="2:12" x14ac:dyDescent="0.35">
      <c r="B204" s="134" t="s">
        <v>246</v>
      </c>
      <c r="C204" s="135">
        <v>12.48</v>
      </c>
      <c r="D204" s="135">
        <v>48.84</v>
      </c>
      <c r="E204" s="135">
        <v>0.25</v>
      </c>
      <c r="F204" s="135">
        <v>5.26</v>
      </c>
      <c r="G204" s="135">
        <v>13.51</v>
      </c>
      <c r="H204" s="135">
        <v>9.6199999999999992</v>
      </c>
      <c r="I204" s="135">
        <v>5.0199999999999996</v>
      </c>
      <c r="J204" s="135">
        <v>0.54</v>
      </c>
      <c r="K204" s="135">
        <v>0.56000000000000005</v>
      </c>
      <c r="L204" s="135">
        <v>96.08</v>
      </c>
    </row>
    <row r="205" spans="2:12" x14ac:dyDescent="0.35">
      <c r="B205" s="132" t="s">
        <v>247</v>
      </c>
      <c r="C205" s="133" t="s">
        <v>80</v>
      </c>
      <c r="D205" s="133">
        <v>-1.24</v>
      </c>
      <c r="E205" s="133">
        <v>-0.74</v>
      </c>
      <c r="F205" s="133">
        <v>-0.47</v>
      </c>
      <c r="G205" s="133">
        <v>-0.98</v>
      </c>
      <c r="H205" s="133">
        <v>-0.91</v>
      </c>
      <c r="I205" s="219">
        <v>-0.01</v>
      </c>
      <c r="J205" s="219" t="s">
        <v>80</v>
      </c>
      <c r="K205" s="133" t="s">
        <v>80</v>
      </c>
      <c r="L205" s="133">
        <v>-4.3499999999999996</v>
      </c>
    </row>
    <row r="206" spans="2:12" x14ac:dyDescent="0.35">
      <c r="B206" s="132" t="s">
        <v>248</v>
      </c>
      <c r="C206" s="219" t="s">
        <v>80</v>
      </c>
      <c r="D206" s="219" t="s">
        <v>80</v>
      </c>
      <c r="E206" s="219" t="s">
        <v>80</v>
      </c>
      <c r="F206" s="219" t="s">
        <v>80</v>
      </c>
      <c r="G206" s="133">
        <v>-2.1</v>
      </c>
      <c r="H206" s="219" t="s">
        <v>80</v>
      </c>
      <c r="I206" s="219" t="s">
        <v>80</v>
      </c>
      <c r="J206" s="219" t="s">
        <v>80</v>
      </c>
      <c r="K206" s="219" t="s">
        <v>80</v>
      </c>
      <c r="L206" s="133">
        <v>-2.1</v>
      </c>
    </row>
    <row r="207" spans="2:12" ht="29" x14ac:dyDescent="0.35">
      <c r="B207" s="132" t="s">
        <v>249</v>
      </c>
      <c r="C207" s="133">
        <v>-1.39</v>
      </c>
      <c r="D207" s="133">
        <v>-0.41</v>
      </c>
      <c r="E207" s="219" t="s">
        <v>80</v>
      </c>
      <c r="F207" s="133">
        <v>-2.11</v>
      </c>
      <c r="G207" s="133">
        <v>-8.8800000000000008</v>
      </c>
      <c r="H207" s="133" t="s">
        <v>80</v>
      </c>
      <c r="I207" s="133">
        <v>-0.44</v>
      </c>
      <c r="J207" s="219" t="s">
        <v>80</v>
      </c>
      <c r="K207" s="133">
        <v>-0.09</v>
      </c>
      <c r="L207" s="133">
        <v>-13.32</v>
      </c>
    </row>
    <row r="208" spans="2:12" x14ac:dyDescent="0.35">
      <c r="B208" s="132" t="s">
        <v>250</v>
      </c>
      <c r="C208" s="133">
        <v>-0.63</v>
      </c>
      <c r="D208" s="133">
        <v>-0.01</v>
      </c>
      <c r="E208" s="133">
        <v>-0.19</v>
      </c>
      <c r="F208" s="133">
        <v>-2.52</v>
      </c>
      <c r="G208" s="133">
        <v>-0.56999999999999995</v>
      </c>
      <c r="H208" s="133">
        <v>-1.76</v>
      </c>
      <c r="I208" s="133">
        <v>-0.43</v>
      </c>
      <c r="J208" s="133">
        <v>-0.36</v>
      </c>
      <c r="K208" s="133">
        <v>-0.1</v>
      </c>
      <c r="L208" s="133">
        <v>-6.57</v>
      </c>
    </row>
    <row r="209" spans="2:12" x14ac:dyDescent="0.35">
      <c r="B209" s="134" t="s">
        <v>251</v>
      </c>
      <c r="C209" s="135">
        <v>10.46</v>
      </c>
      <c r="D209" s="135">
        <v>47.18</v>
      </c>
      <c r="E209" s="135">
        <v>-0.68</v>
      </c>
      <c r="F209" s="135">
        <v>0.16</v>
      </c>
      <c r="G209" s="135">
        <v>0.98</v>
      </c>
      <c r="H209" s="135">
        <v>6.95</v>
      </c>
      <c r="I209" s="135">
        <v>4.1399999999999997</v>
      </c>
      <c r="J209" s="135">
        <v>0.18</v>
      </c>
      <c r="K209" s="135">
        <v>0.37</v>
      </c>
      <c r="L209" s="135">
        <v>69.739999999999995</v>
      </c>
    </row>
    <row r="210" spans="2:12" x14ac:dyDescent="0.35">
      <c r="B210" s="132" t="s">
        <v>252</v>
      </c>
      <c r="C210" s="133">
        <v>10.34</v>
      </c>
      <c r="D210" s="133">
        <v>-56.47</v>
      </c>
      <c r="E210" s="133">
        <v>7.75</v>
      </c>
      <c r="F210" s="133">
        <v>24.7</v>
      </c>
      <c r="G210" s="133">
        <v>7.77</v>
      </c>
      <c r="H210" s="133">
        <v>4.45</v>
      </c>
      <c r="I210" s="133">
        <v>0.78</v>
      </c>
      <c r="J210" s="133">
        <v>0.4</v>
      </c>
      <c r="K210" s="133">
        <v>0.28000000000000003</v>
      </c>
      <c r="L210" s="219" t="s">
        <v>80</v>
      </c>
    </row>
    <row r="211" spans="2:12" x14ac:dyDescent="0.35">
      <c r="B211" s="134" t="s">
        <v>253</v>
      </c>
      <c r="C211" s="135">
        <v>20.8</v>
      </c>
      <c r="D211" s="135">
        <v>-9.2899999999999991</v>
      </c>
      <c r="E211" s="135">
        <v>7.07</v>
      </c>
      <c r="F211" s="135">
        <v>24.86</v>
      </c>
      <c r="G211" s="135">
        <v>8.75</v>
      </c>
      <c r="H211" s="135">
        <v>11.4</v>
      </c>
      <c r="I211" s="135">
        <v>4.92</v>
      </c>
      <c r="J211" s="135">
        <v>0.57999999999999996</v>
      </c>
      <c r="K211" s="135">
        <v>0.65</v>
      </c>
      <c r="L211" s="135">
        <v>69.739999999999995</v>
      </c>
    </row>
  </sheetData>
  <mergeCells count="52">
    <mergeCell ref="I72:J72"/>
    <mergeCell ref="G114:H114"/>
    <mergeCell ref="I114:J114"/>
    <mergeCell ref="C92:D92"/>
    <mergeCell ref="B146:P147"/>
    <mergeCell ref="M10:N10"/>
    <mergeCell ref="O10:P10"/>
    <mergeCell ref="M30:N30"/>
    <mergeCell ref="O30:P30"/>
    <mergeCell ref="C30:D30"/>
    <mergeCell ref="E30:F30"/>
    <mergeCell ref="G30:H30"/>
    <mergeCell ref="I30:J30"/>
    <mergeCell ref="K30:L30"/>
    <mergeCell ref="C10:D10"/>
    <mergeCell ref="E10:F10"/>
    <mergeCell ref="G10:H10"/>
    <mergeCell ref="C72:D72"/>
    <mergeCell ref="E72:F72"/>
    <mergeCell ref="G72:H72"/>
    <mergeCell ref="B133:D133"/>
    <mergeCell ref="K10:L10"/>
    <mergeCell ref="B26:P27"/>
    <mergeCell ref="B130:P131"/>
    <mergeCell ref="B67:P68"/>
    <mergeCell ref="B88:P89"/>
    <mergeCell ref="B108:P110"/>
    <mergeCell ref="O92:P92"/>
    <mergeCell ref="E92:F92"/>
    <mergeCell ref="G92:H92"/>
    <mergeCell ref="I92:J92"/>
    <mergeCell ref="K92:L92"/>
    <mergeCell ref="M92:N92"/>
    <mergeCell ref="M72:N72"/>
    <mergeCell ref="K114:L114"/>
    <mergeCell ref="M114:N114"/>
    <mergeCell ref="K72:L72"/>
    <mergeCell ref="O72:P72"/>
    <mergeCell ref="C114:D114"/>
    <mergeCell ref="E114:F114"/>
    <mergeCell ref="S4:T4"/>
    <mergeCell ref="B3:R4"/>
    <mergeCell ref="K51:L51"/>
    <mergeCell ref="M51:N51"/>
    <mergeCell ref="G51:H51"/>
    <mergeCell ref="I51:J51"/>
    <mergeCell ref="C51:D51"/>
    <mergeCell ref="O51:P51"/>
    <mergeCell ref="E51:F51"/>
    <mergeCell ref="I10:J10"/>
    <mergeCell ref="B46:P47"/>
    <mergeCell ref="O114:P114"/>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5"/>
  <sheetViews>
    <sheetView showGridLines="0" workbookViewId="0"/>
  </sheetViews>
  <sheetFormatPr defaultColWidth="9.1796875" defaultRowHeight="14.5" x14ac:dyDescent="0.35"/>
  <cols>
    <col min="2" max="2" width="24.453125" bestFit="1" customWidth="1"/>
    <col min="3" max="5" width="10.453125" customWidth="1"/>
  </cols>
  <sheetData>
    <row r="3" spans="2:12" ht="15" x14ac:dyDescent="0.35">
      <c r="B3" s="307" t="s">
        <v>106</v>
      </c>
      <c r="C3" s="307"/>
      <c r="D3" s="307"/>
      <c r="E3" s="307"/>
      <c r="F3" s="5"/>
      <c r="G3" s="5"/>
      <c r="H3" s="5"/>
      <c r="I3" s="5"/>
      <c r="J3" s="5"/>
      <c r="K3" s="5"/>
      <c r="L3" s="5"/>
    </row>
    <row r="4" spans="2:12" ht="15.5" thickBot="1" x14ac:dyDescent="0.4">
      <c r="B4" s="308"/>
      <c r="C4" s="308"/>
      <c r="D4" s="308"/>
      <c r="E4" s="308"/>
      <c r="F4" s="309" t="s">
        <v>10</v>
      </c>
      <c r="G4" s="310"/>
      <c r="H4" s="5"/>
      <c r="I4" s="5"/>
      <c r="J4" s="5"/>
      <c r="K4" s="5"/>
      <c r="L4" s="5"/>
    </row>
    <row r="6" spans="2:12" x14ac:dyDescent="0.35">
      <c r="B6" s="3" t="s">
        <v>76</v>
      </c>
    </row>
    <row r="8" spans="2:12" x14ac:dyDescent="0.35">
      <c r="B8" s="126">
        <v>0</v>
      </c>
      <c r="C8" s="187" t="s">
        <v>209</v>
      </c>
      <c r="D8" s="188" t="s">
        <v>254</v>
      </c>
      <c r="E8" s="199" t="s">
        <v>64</v>
      </c>
    </row>
    <row r="9" spans="2:12" x14ac:dyDescent="0.35">
      <c r="B9" s="30" t="s">
        <v>230</v>
      </c>
      <c r="C9" s="189">
        <v>7704</v>
      </c>
      <c r="D9" s="195">
        <v>7847</v>
      </c>
      <c r="E9" s="197">
        <v>-1.7999999999999999E-2</v>
      </c>
    </row>
    <row r="10" spans="2:12" x14ac:dyDescent="0.35">
      <c r="B10" s="30" t="s">
        <v>231</v>
      </c>
      <c r="C10" s="191">
        <v>9682</v>
      </c>
      <c r="D10" s="195">
        <v>8989</v>
      </c>
      <c r="E10" s="198">
        <v>7.6999999999999999E-2</v>
      </c>
    </row>
    <row r="11" spans="2:12" x14ac:dyDescent="0.35">
      <c r="B11" s="30" t="s">
        <v>204</v>
      </c>
      <c r="C11" s="191">
        <v>33663</v>
      </c>
      <c r="D11" s="190">
        <v>33263</v>
      </c>
      <c r="E11" s="198">
        <v>1.2E-2</v>
      </c>
    </row>
    <row r="12" spans="2:12" x14ac:dyDescent="0.35">
      <c r="B12" s="30" t="s">
        <v>232</v>
      </c>
      <c r="C12" s="191">
        <v>6102</v>
      </c>
      <c r="D12" s="190">
        <v>6148</v>
      </c>
      <c r="E12" s="198">
        <v>-7.0000000000000001E-3</v>
      </c>
    </row>
    <row r="13" spans="2:12" x14ac:dyDescent="0.35">
      <c r="B13" s="30" t="s">
        <v>60</v>
      </c>
      <c r="C13" s="191">
        <v>2865</v>
      </c>
      <c r="D13" s="190">
        <v>3352</v>
      </c>
      <c r="E13" s="192">
        <v>-0.14499999999999999</v>
      </c>
    </row>
    <row r="14" spans="2:12" x14ac:dyDescent="0.35">
      <c r="B14" s="30" t="s">
        <v>233</v>
      </c>
      <c r="C14" s="193">
        <v>7365</v>
      </c>
      <c r="D14" s="196">
        <v>6680</v>
      </c>
      <c r="E14" s="194">
        <v>0.10299999999999999</v>
      </c>
    </row>
    <row r="15" spans="2:12" x14ac:dyDescent="0.35">
      <c r="B15" s="127" t="s">
        <v>49</v>
      </c>
      <c r="C15" s="216">
        <v>67381</v>
      </c>
      <c r="D15" s="216">
        <v>66279</v>
      </c>
      <c r="E15" s="128">
        <v>1.7000000000000001E-2</v>
      </c>
    </row>
  </sheetData>
  <mergeCells count="2">
    <mergeCell ref="B3:E4"/>
    <mergeCell ref="F4:G4"/>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B88A-FA05-477B-9D01-7559A155C693}">
  <dimension ref="B1:G38"/>
  <sheetViews>
    <sheetView showGridLines="0" zoomScale="80" zoomScaleNormal="80" workbookViewId="0">
      <selection activeCell="D19" sqref="D19"/>
    </sheetView>
  </sheetViews>
  <sheetFormatPr defaultColWidth="9.1796875" defaultRowHeight="12.5" x14ac:dyDescent="0.25"/>
  <cols>
    <col min="1" max="1" width="9.1796875" style="244"/>
    <col min="2" max="2" width="60.54296875" style="244" customWidth="1"/>
    <col min="3" max="3" width="11.81640625" style="244" customWidth="1"/>
    <col min="4" max="5" width="11.26953125" style="244" customWidth="1"/>
    <col min="6" max="16384" width="9.1796875" style="244"/>
  </cols>
  <sheetData>
    <row r="1" spans="2:7" ht="14" x14ac:dyDescent="0.3">
      <c r="B1" s="13"/>
      <c r="C1" s="13"/>
      <c r="D1" s="13"/>
      <c r="E1" s="13"/>
    </row>
    <row r="2" spans="2:7" s="13" customFormat="1" ht="14" x14ac:dyDescent="0.3"/>
    <row r="3" spans="2:7" ht="12.75" customHeight="1" x14ac:dyDescent="0.25">
      <c r="B3" s="307" t="s">
        <v>131</v>
      </c>
      <c r="C3" s="307"/>
      <c r="D3" s="307"/>
      <c r="E3" s="307"/>
    </row>
    <row r="4" spans="2:7" ht="13.5" customHeight="1" thickBot="1" x14ac:dyDescent="0.4">
      <c r="B4" s="308"/>
      <c r="C4" s="308"/>
      <c r="D4" s="308"/>
      <c r="E4" s="308"/>
      <c r="F4" s="348" t="s">
        <v>10</v>
      </c>
      <c r="G4" s="349"/>
    </row>
    <row r="5" spans="2:7" ht="15.5" x14ac:dyDescent="0.25">
      <c r="B5" s="263"/>
      <c r="C5" s="263"/>
      <c r="D5" s="263"/>
    </row>
    <row r="6" spans="2:7" ht="23.25" customHeight="1" x14ac:dyDescent="0.25">
      <c r="B6" s="350" t="s">
        <v>77</v>
      </c>
      <c r="C6" s="350"/>
      <c r="D6" s="350"/>
      <c r="E6" s="350"/>
    </row>
    <row r="7" spans="2:7" ht="14" x14ac:dyDescent="0.25">
      <c r="B7" s="220"/>
      <c r="C7" s="220"/>
      <c r="D7" s="220"/>
      <c r="E7" s="220"/>
    </row>
    <row r="8" spans="2:7" ht="14" x14ac:dyDescent="0.25">
      <c r="B8" s="247"/>
      <c r="C8" s="248"/>
      <c r="D8" s="245" t="s">
        <v>209</v>
      </c>
      <c r="E8" s="245" t="s">
        <v>210</v>
      </c>
    </row>
    <row r="9" spans="2:7" ht="14.25" customHeight="1" x14ac:dyDescent="0.25">
      <c r="B9" s="237"/>
      <c r="C9" s="236"/>
      <c r="D9" s="237"/>
      <c r="E9" s="238"/>
    </row>
    <row r="10" spans="2:7" ht="14.25" customHeight="1" x14ac:dyDescent="0.25">
      <c r="B10" s="249" t="s">
        <v>213</v>
      </c>
      <c r="C10" s="224"/>
      <c r="D10" s="221">
        <v>108177</v>
      </c>
      <c r="E10" s="222">
        <v>58794</v>
      </c>
      <c r="F10" s="266"/>
    </row>
    <row r="11" spans="2:7" ht="14.25" customHeight="1" x14ac:dyDescent="0.25">
      <c r="B11" s="249" t="s">
        <v>214</v>
      </c>
      <c r="C11" s="224"/>
      <c r="D11" s="221">
        <v>104759</v>
      </c>
      <c r="E11" s="222">
        <v>53397</v>
      </c>
      <c r="F11" s="266"/>
    </row>
    <row r="12" spans="2:7" ht="14.25" customHeight="1" x14ac:dyDescent="0.25">
      <c r="B12" s="249" t="s">
        <v>215</v>
      </c>
      <c r="C12" s="225"/>
      <c r="D12" s="221">
        <v>2103</v>
      </c>
      <c r="E12" s="222">
        <v>996</v>
      </c>
    </row>
    <row r="13" spans="2:7" ht="13" x14ac:dyDescent="0.25">
      <c r="B13" s="250" t="s">
        <v>216</v>
      </c>
      <c r="C13" s="226"/>
      <c r="D13" s="228">
        <v>5521</v>
      </c>
      <c r="E13" s="229">
        <v>6393</v>
      </c>
      <c r="F13" s="266"/>
    </row>
    <row r="14" spans="2:7" s="264" customFormat="1" ht="13" x14ac:dyDescent="0.3">
      <c r="B14" s="249" t="s">
        <v>217</v>
      </c>
      <c r="C14" s="224"/>
      <c r="D14" s="221">
        <v>6940</v>
      </c>
      <c r="E14" s="222">
        <v>3512</v>
      </c>
      <c r="F14" s="267"/>
    </row>
    <row r="15" spans="2:7" x14ac:dyDescent="0.25">
      <c r="B15" s="249" t="s">
        <v>156</v>
      </c>
      <c r="C15" s="224"/>
      <c r="D15" s="221">
        <v>8924</v>
      </c>
      <c r="E15" s="222">
        <v>5476</v>
      </c>
      <c r="F15" s="266"/>
    </row>
    <row r="16" spans="2:7" x14ac:dyDescent="0.25">
      <c r="B16" s="249" t="s">
        <v>152</v>
      </c>
      <c r="C16" s="224"/>
      <c r="D16" s="221">
        <v>261</v>
      </c>
      <c r="E16" s="222">
        <v>73</v>
      </c>
    </row>
    <row r="17" spans="2:6" ht="13" x14ac:dyDescent="0.25">
      <c r="B17" s="250" t="s">
        <v>218</v>
      </c>
      <c r="C17" s="226"/>
      <c r="D17" s="228">
        <v>-1723</v>
      </c>
      <c r="E17" s="229">
        <v>-1891</v>
      </c>
      <c r="F17" s="266"/>
    </row>
    <row r="18" spans="2:6" s="264" customFormat="1" ht="13" x14ac:dyDescent="0.3">
      <c r="B18" s="250" t="s">
        <v>219</v>
      </c>
      <c r="C18" s="226"/>
      <c r="D18" s="228">
        <v>55</v>
      </c>
      <c r="E18" s="229">
        <v>428</v>
      </c>
    </row>
    <row r="19" spans="2:6" s="264" customFormat="1" ht="13" x14ac:dyDescent="0.3">
      <c r="B19" s="250" t="s">
        <v>134</v>
      </c>
      <c r="C19" s="226"/>
      <c r="D19" s="228">
        <v>3853</v>
      </c>
      <c r="E19" s="229">
        <v>4930</v>
      </c>
      <c r="F19" s="267"/>
    </row>
    <row r="20" spans="2:6" s="264" customFormat="1" ht="13" x14ac:dyDescent="0.3">
      <c r="B20" s="249" t="s">
        <v>79</v>
      </c>
      <c r="C20" s="224"/>
      <c r="D20" s="221">
        <v>1561</v>
      </c>
      <c r="E20" s="222">
        <v>1662</v>
      </c>
      <c r="F20" s="267"/>
    </row>
    <row r="21" spans="2:6" ht="13" x14ac:dyDescent="0.25">
      <c r="B21" s="250" t="s">
        <v>220</v>
      </c>
      <c r="C21" s="226"/>
      <c r="D21" s="228">
        <v>2292</v>
      </c>
      <c r="E21" s="229">
        <v>3268</v>
      </c>
      <c r="F21" s="266"/>
    </row>
    <row r="22" spans="2:6" s="264" customFormat="1" ht="13" x14ac:dyDescent="0.3">
      <c r="B22" s="250" t="s">
        <v>135</v>
      </c>
      <c r="C22" s="227"/>
      <c r="D22" s="228" t="s">
        <v>80</v>
      </c>
      <c r="E22" s="229" t="s">
        <v>80</v>
      </c>
    </row>
    <row r="23" spans="2:6" s="264" customFormat="1" ht="13" x14ac:dyDescent="0.3">
      <c r="B23" s="250" t="s">
        <v>188</v>
      </c>
      <c r="C23" s="226"/>
      <c r="D23" s="228">
        <v>2292</v>
      </c>
      <c r="E23" s="229">
        <v>3268</v>
      </c>
      <c r="F23" s="267"/>
    </row>
    <row r="24" spans="2:6" s="264" customFormat="1" ht="13" x14ac:dyDescent="0.3">
      <c r="B24" s="249" t="s">
        <v>136</v>
      </c>
      <c r="C24" s="224"/>
      <c r="D24" s="221">
        <v>1759</v>
      </c>
      <c r="E24" s="222">
        <v>2505</v>
      </c>
      <c r="F24" s="267"/>
    </row>
    <row r="25" spans="2:6" x14ac:dyDescent="0.25">
      <c r="B25" s="249" t="s">
        <v>81</v>
      </c>
      <c r="C25" s="224"/>
      <c r="D25" s="221">
        <v>533</v>
      </c>
      <c r="E25" s="222">
        <v>763</v>
      </c>
    </row>
    <row r="26" spans="2:6" ht="13" x14ac:dyDescent="0.25">
      <c r="B26" s="250" t="s">
        <v>189</v>
      </c>
      <c r="C26" s="225"/>
      <c r="D26" s="221"/>
      <c r="E26" s="222"/>
    </row>
    <row r="27" spans="2:6" ht="13" x14ac:dyDescent="0.25">
      <c r="B27" s="272" t="s">
        <v>190</v>
      </c>
      <c r="C27" s="225"/>
      <c r="D27" s="252"/>
      <c r="E27" s="253"/>
    </row>
    <row r="28" spans="2:6" ht="13" x14ac:dyDescent="0.25">
      <c r="B28" s="251" t="s">
        <v>190</v>
      </c>
      <c r="C28" s="225"/>
      <c r="D28" s="252">
        <v>0.17</v>
      </c>
      <c r="E28" s="253">
        <v>0.24</v>
      </c>
    </row>
    <row r="29" spans="2:6" ht="13" x14ac:dyDescent="0.25">
      <c r="B29" s="251" t="s">
        <v>191</v>
      </c>
      <c r="C29" s="225"/>
      <c r="D29" s="252">
        <v>0.17</v>
      </c>
      <c r="E29" s="253">
        <v>0.24</v>
      </c>
    </row>
    <row r="30" spans="2:6" ht="13" x14ac:dyDescent="0.25">
      <c r="B30" s="251" t="s">
        <v>221</v>
      </c>
      <c r="C30" s="225"/>
      <c r="D30" s="252" t="s">
        <v>80</v>
      </c>
      <c r="E30" s="253" t="s">
        <v>80</v>
      </c>
    </row>
    <row r="31" spans="2:6" s="265" customFormat="1" ht="13" x14ac:dyDescent="0.3">
      <c r="B31" s="250" t="s">
        <v>192</v>
      </c>
      <c r="C31" s="254"/>
      <c r="D31" s="255"/>
      <c r="E31" s="256"/>
    </row>
    <row r="32" spans="2:6" ht="13" x14ac:dyDescent="0.25">
      <c r="B32" s="251" t="s">
        <v>192</v>
      </c>
      <c r="C32" s="225"/>
      <c r="D32" s="252">
        <v>0.17</v>
      </c>
      <c r="E32" s="253">
        <v>0.24</v>
      </c>
    </row>
    <row r="33" spans="2:5" s="264" customFormat="1" ht="13" x14ac:dyDescent="0.3">
      <c r="B33" s="251" t="s">
        <v>193</v>
      </c>
      <c r="C33" s="225"/>
      <c r="D33" s="252">
        <v>0.17</v>
      </c>
      <c r="E33" s="253">
        <v>0.24</v>
      </c>
    </row>
    <row r="34" spans="2:5" s="264" customFormat="1" ht="13" x14ac:dyDescent="0.3">
      <c r="B34" s="251" t="s">
        <v>255</v>
      </c>
      <c r="C34" s="225"/>
      <c r="D34" s="252" t="s">
        <v>80</v>
      </c>
      <c r="E34" s="253" t="s">
        <v>194</v>
      </c>
    </row>
    <row r="35" spans="2:5" x14ac:dyDescent="0.25">
      <c r="B35" s="249"/>
      <c r="C35" s="225"/>
      <c r="D35" s="221"/>
      <c r="E35" s="222"/>
    </row>
    <row r="36" spans="2:5" ht="82" customHeight="1" x14ac:dyDescent="0.25">
      <c r="B36" s="347" t="s">
        <v>212</v>
      </c>
      <c r="C36" s="347"/>
      <c r="D36" s="347"/>
      <c r="E36" s="347"/>
    </row>
    <row r="37" spans="2:5" x14ac:dyDescent="0.25">
      <c r="B37" s="257"/>
      <c r="C37" s="257"/>
      <c r="D37" s="257"/>
      <c r="E37" s="257"/>
    </row>
    <row r="38" spans="2:5" x14ac:dyDescent="0.25">
      <c r="B38" s="257"/>
      <c r="C38" s="257"/>
      <c r="D38" s="257"/>
      <c r="E38" s="257"/>
    </row>
  </sheetData>
  <mergeCells count="4">
    <mergeCell ref="B36:E36"/>
    <mergeCell ref="B3:E4"/>
    <mergeCell ref="F4:G4"/>
    <mergeCell ref="B6:E6"/>
  </mergeCells>
  <pageMargins left="0.7" right="0.7" top="0.75" bottom="0.75" header="0.3" footer="0.3"/>
  <pageSetup paperSize="9" scale="91" orientation="portrait" r:id="rId1"/>
  <headerFooter>
    <oddHeader>&amp;C&amp;"Arial"&amp;8&amp;K000000INTERNAL&amp;1#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90C0-2674-4221-9EF5-A3344A464F70}">
  <dimension ref="B1:G93"/>
  <sheetViews>
    <sheetView showGridLines="0" zoomScale="80" zoomScaleNormal="80" workbookViewId="0"/>
  </sheetViews>
  <sheetFormatPr defaultColWidth="9.1796875" defaultRowHeight="12.5" x14ac:dyDescent="0.25"/>
  <cols>
    <col min="1" max="1" width="9.1796875" style="244"/>
    <col min="2" max="2" width="60" style="244" bestFit="1" customWidth="1"/>
    <col min="3" max="3" width="5.81640625" style="244" customWidth="1"/>
    <col min="4" max="5" width="17.54296875" style="244" customWidth="1"/>
    <col min="6" max="16384" width="9.1796875" style="244"/>
  </cols>
  <sheetData>
    <row r="1" spans="2:7" s="13" customFormat="1" ht="14" x14ac:dyDescent="0.3"/>
    <row r="2" spans="2:7" s="13" customFormat="1" ht="14" x14ac:dyDescent="0.3"/>
    <row r="3" spans="2:7" x14ac:dyDescent="0.25">
      <c r="B3" s="307" t="s">
        <v>132</v>
      </c>
      <c r="C3" s="307"/>
      <c r="D3" s="307"/>
      <c r="E3" s="307"/>
    </row>
    <row r="4" spans="2:7" ht="15" thickBot="1" x14ac:dyDescent="0.4">
      <c r="B4" s="308"/>
      <c r="C4" s="308"/>
      <c r="D4" s="308"/>
      <c r="E4" s="308"/>
      <c r="F4" s="348" t="s">
        <v>10</v>
      </c>
      <c r="G4" s="349"/>
    </row>
    <row r="6" spans="2:7" ht="29.25" customHeight="1" x14ac:dyDescent="0.25">
      <c r="B6" s="350" t="s">
        <v>82</v>
      </c>
      <c r="C6" s="350"/>
      <c r="D6" s="350"/>
      <c r="E6" s="350"/>
    </row>
    <row r="7" spans="2:7" ht="14.5" x14ac:dyDescent="0.25">
      <c r="B7" s="239"/>
      <c r="C7" s="240"/>
      <c r="D7" s="241"/>
      <c r="E7" s="242"/>
    </row>
    <row r="8" spans="2:7" ht="15" customHeight="1" x14ac:dyDescent="0.25">
      <c r="B8" s="243" t="s">
        <v>83</v>
      </c>
      <c r="C8" s="246"/>
      <c r="D8" s="270" t="s">
        <v>211</v>
      </c>
      <c r="E8" s="271" t="s">
        <v>187</v>
      </c>
    </row>
    <row r="9" spans="2:7" ht="15" customHeight="1" thickBot="1" x14ac:dyDescent="0.3">
      <c r="B9" s="273"/>
      <c r="C9" s="274"/>
      <c r="D9" s="273"/>
      <c r="E9" s="275"/>
    </row>
    <row r="10" spans="2:7" ht="15" customHeight="1" x14ac:dyDescent="0.25">
      <c r="B10" s="250" t="s">
        <v>84</v>
      </c>
      <c r="C10" s="225"/>
      <c r="D10" s="221"/>
      <c r="E10" s="222"/>
    </row>
    <row r="11" spans="2:7" ht="15" customHeight="1" x14ac:dyDescent="0.25">
      <c r="B11" s="249" t="s">
        <v>157</v>
      </c>
      <c r="C11" s="224"/>
      <c r="D11" s="221">
        <v>110368</v>
      </c>
      <c r="E11" s="222">
        <v>102733</v>
      </c>
    </row>
    <row r="12" spans="2:7" ht="15" customHeight="1" x14ac:dyDescent="0.25">
      <c r="B12" s="249" t="s">
        <v>158</v>
      </c>
      <c r="C12" s="224"/>
      <c r="D12" s="221">
        <v>14219</v>
      </c>
      <c r="E12" s="222">
        <v>13821</v>
      </c>
    </row>
    <row r="13" spans="2:7" ht="15" customHeight="1" x14ac:dyDescent="0.25">
      <c r="B13" s="249" t="s">
        <v>159</v>
      </c>
      <c r="C13" s="224"/>
      <c r="D13" s="221">
        <v>902</v>
      </c>
      <c r="E13" s="222">
        <v>704</v>
      </c>
    </row>
    <row r="14" spans="2:7" ht="15" customHeight="1" x14ac:dyDescent="0.25">
      <c r="B14" s="258" t="s">
        <v>160</v>
      </c>
      <c r="C14" s="224"/>
      <c r="D14" s="221">
        <v>38097</v>
      </c>
      <c r="E14" s="222">
        <v>23308</v>
      </c>
    </row>
    <row r="15" spans="2:7" s="264" customFormat="1" ht="15" customHeight="1" x14ac:dyDescent="0.3">
      <c r="B15" s="250" t="s">
        <v>161</v>
      </c>
      <c r="C15" s="227"/>
      <c r="D15" s="228">
        <v>163586</v>
      </c>
      <c r="E15" s="229">
        <v>140566</v>
      </c>
    </row>
    <row r="16" spans="2:7" s="264" customFormat="1" ht="15" customHeight="1" x14ac:dyDescent="0.3">
      <c r="B16" s="250" t="s">
        <v>85</v>
      </c>
      <c r="C16" s="226"/>
      <c r="D16" s="228"/>
      <c r="E16" s="229"/>
    </row>
    <row r="17" spans="2:5" ht="15" customHeight="1" x14ac:dyDescent="0.25">
      <c r="B17" s="249" t="s">
        <v>162</v>
      </c>
      <c r="C17" s="224"/>
      <c r="D17" s="221">
        <v>5594</v>
      </c>
      <c r="E17" s="222">
        <v>3109</v>
      </c>
    </row>
    <row r="18" spans="2:5" ht="15" customHeight="1" x14ac:dyDescent="0.25">
      <c r="B18" s="249" t="s">
        <v>163</v>
      </c>
      <c r="C18" s="224"/>
      <c r="D18" s="221">
        <v>21073</v>
      </c>
      <c r="E18" s="222">
        <v>16076</v>
      </c>
    </row>
    <row r="19" spans="2:5" ht="15" customHeight="1" x14ac:dyDescent="0.25">
      <c r="B19" s="249" t="s">
        <v>164</v>
      </c>
      <c r="C19" s="224"/>
      <c r="D19" s="221">
        <v>6484</v>
      </c>
      <c r="E19" s="222">
        <v>8858</v>
      </c>
    </row>
    <row r="20" spans="2:5" ht="15" customHeight="1" x14ac:dyDescent="0.25">
      <c r="B20" s="258" t="s">
        <v>165</v>
      </c>
      <c r="C20" s="224"/>
      <c r="D20" s="221">
        <v>64721</v>
      </c>
      <c r="E20" s="222">
        <v>37089</v>
      </c>
    </row>
    <row r="21" spans="2:5" s="264" customFormat="1" ht="15" customHeight="1" x14ac:dyDescent="0.3">
      <c r="B21" s="250" t="s">
        <v>166</v>
      </c>
      <c r="C21" s="227"/>
      <c r="D21" s="228">
        <v>97872</v>
      </c>
      <c r="E21" s="229">
        <v>65132</v>
      </c>
    </row>
    <row r="22" spans="2:5" s="264" customFormat="1" ht="15" customHeight="1" x14ac:dyDescent="0.3">
      <c r="B22" s="250" t="s">
        <v>167</v>
      </c>
      <c r="C22" s="226"/>
      <c r="D22" s="228">
        <v>4887</v>
      </c>
      <c r="E22" s="229">
        <v>1242</v>
      </c>
    </row>
    <row r="23" spans="2:5" s="264" customFormat="1" ht="15" customHeight="1" x14ac:dyDescent="0.3">
      <c r="B23" s="250" t="s">
        <v>86</v>
      </c>
      <c r="C23" s="227"/>
      <c r="D23" s="228">
        <v>266345</v>
      </c>
      <c r="E23" s="229">
        <v>206940</v>
      </c>
    </row>
    <row r="24" spans="2:5" ht="15" customHeight="1" x14ac:dyDescent="0.25">
      <c r="B24" s="347" t="s">
        <v>222</v>
      </c>
      <c r="C24" s="347"/>
      <c r="D24" s="347"/>
      <c r="E24" s="347"/>
    </row>
    <row r="25" spans="2:5" ht="15" customHeight="1" x14ac:dyDescent="0.25">
      <c r="B25" s="351"/>
      <c r="C25" s="351"/>
      <c r="D25" s="351"/>
      <c r="E25" s="351"/>
    </row>
    <row r="26" spans="2:5" ht="30" customHeight="1" x14ac:dyDescent="0.25">
      <c r="B26" s="351"/>
      <c r="C26" s="351"/>
      <c r="D26" s="351"/>
      <c r="E26" s="351"/>
    </row>
    <row r="27" spans="2:5" x14ac:dyDescent="0.25">
      <c r="B27" s="259"/>
      <c r="C27" s="259"/>
      <c r="D27" s="259"/>
      <c r="E27" s="259"/>
    </row>
    <row r="28" spans="2:5" ht="15" customHeight="1" x14ac:dyDescent="0.25">
      <c r="B28" s="243" t="s">
        <v>168</v>
      </c>
      <c r="C28" s="246"/>
      <c r="D28" s="243" t="s">
        <v>211</v>
      </c>
      <c r="E28" s="271" t="s">
        <v>187</v>
      </c>
    </row>
    <row r="29" spans="2:5" ht="15" customHeight="1" x14ac:dyDescent="0.25">
      <c r="B29" s="237"/>
      <c r="C29" s="236"/>
      <c r="D29" s="237"/>
      <c r="E29" s="238"/>
    </row>
    <row r="30" spans="2:5" ht="15" customHeight="1" x14ac:dyDescent="0.25">
      <c r="B30" s="249" t="s">
        <v>169</v>
      </c>
      <c r="C30" s="224"/>
      <c r="D30" s="221">
        <v>30346</v>
      </c>
      <c r="E30" s="222">
        <v>29653</v>
      </c>
    </row>
    <row r="31" spans="2:5" ht="15" customHeight="1" x14ac:dyDescent="0.25">
      <c r="B31" s="249" t="s">
        <v>170</v>
      </c>
      <c r="C31" s="224"/>
      <c r="D31" s="221">
        <v>12379</v>
      </c>
      <c r="E31" s="222">
        <v>12689</v>
      </c>
    </row>
    <row r="32" spans="2:5" s="264" customFormat="1" ht="15" customHeight="1" x14ac:dyDescent="0.3">
      <c r="B32" s="250" t="s">
        <v>171</v>
      </c>
      <c r="C32" s="227"/>
      <c r="D32" s="228">
        <v>42725</v>
      </c>
      <c r="E32" s="229">
        <v>42342</v>
      </c>
    </row>
    <row r="33" spans="2:5" s="264" customFormat="1" ht="15" customHeight="1" x14ac:dyDescent="0.3">
      <c r="B33" s="250" t="s">
        <v>87</v>
      </c>
      <c r="C33" s="226"/>
      <c r="D33" s="228"/>
      <c r="E33" s="229"/>
    </row>
    <row r="34" spans="2:5" ht="15" customHeight="1" x14ac:dyDescent="0.25">
      <c r="B34" s="249" t="s">
        <v>172</v>
      </c>
      <c r="C34" s="224"/>
      <c r="D34" s="221">
        <v>68693</v>
      </c>
      <c r="E34" s="222">
        <v>54500</v>
      </c>
    </row>
    <row r="35" spans="2:5" ht="15" customHeight="1" x14ac:dyDescent="0.25">
      <c r="B35" s="249" t="s">
        <v>173</v>
      </c>
      <c r="C35" s="224"/>
      <c r="D35" s="221">
        <v>20223</v>
      </c>
      <c r="E35" s="222">
        <v>19180</v>
      </c>
    </row>
    <row r="36" spans="2:5" ht="15" customHeight="1" x14ac:dyDescent="0.25">
      <c r="B36" s="249" t="s">
        <v>174</v>
      </c>
      <c r="C36" s="224"/>
      <c r="D36" s="221">
        <v>27263</v>
      </c>
      <c r="E36" s="222">
        <v>14198</v>
      </c>
    </row>
    <row r="37" spans="2:5" s="264" customFormat="1" ht="15" customHeight="1" x14ac:dyDescent="0.3">
      <c r="B37" s="250" t="s">
        <v>175</v>
      </c>
      <c r="C37" s="227"/>
      <c r="D37" s="228">
        <v>116179</v>
      </c>
      <c r="E37" s="229">
        <v>87878</v>
      </c>
    </row>
    <row r="38" spans="2:5" s="264" customFormat="1" ht="15" customHeight="1" x14ac:dyDescent="0.3">
      <c r="B38" s="250" t="s">
        <v>88</v>
      </c>
      <c r="C38" s="226"/>
      <c r="D38" s="228"/>
      <c r="E38" s="229"/>
    </row>
    <row r="39" spans="2:5" ht="15" customHeight="1" x14ac:dyDescent="0.25">
      <c r="B39" s="249" t="s">
        <v>176</v>
      </c>
      <c r="C39" s="224"/>
      <c r="D39" s="221">
        <v>27252</v>
      </c>
      <c r="E39" s="222">
        <v>17337</v>
      </c>
    </row>
    <row r="40" spans="2:5" ht="15" customHeight="1" x14ac:dyDescent="0.25">
      <c r="B40" s="249" t="s">
        <v>95</v>
      </c>
      <c r="C40" s="224"/>
      <c r="D40" s="221">
        <v>18527</v>
      </c>
      <c r="E40" s="222">
        <v>16959</v>
      </c>
    </row>
    <row r="41" spans="2:5" ht="15" customHeight="1" x14ac:dyDescent="0.25">
      <c r="B41" s="249" t="s">
        <v>177</v>
      </c>
      <c r="C41" s="224"/>
      <c r="D41" s="221">
        <v>59121</v>
      </c>
      <c r="E41" s="222">
        <v>41462</v>
      </c>
    </row>
    <row r="42" spans="2:5" s="264" customFormat="1" ht="15" customHeight="1" x14ac:dyDescent="0.3">
      <c r="B42" s="250" t="s">
        <v>178</v>
      </c>
      <c r="C42" s="227"/>
      <c r="D42" s="228">
        <v>104900</v>
      </c>
      <c r="E42" s="229">
        <v>75758</v>
      </c>
    </row>
    <row r="43" spans="2:5" s="264" customFormat="1" ht="15" customHeight="1" x14ac:dyDescent="0.3">
      <c r="B43" s="250" t="s">
        <v>89</v>
      </c>
      <c r="C43" s="226"/>
      <c r="D43" s="228">
        <v>2541</v>
      </c>
      <c r="E43" s="229">
        <v>962</v>
      </c>
    </row>
    <row r="44" spans="2:5" s="264" customFormat="1" ht="15" customHeight="1" x14ac:dyDescent="0.3">
      <c r="B44" s="250" t="s">
        <v>179</v>
      </c>
      <c r="C44" s="227"/>
      <c r="D44" s="228">
        <v>223620</v>
      </c>
      <c r="E44" s="229">
        <v>164598</v>
      </c>
    </row>
    <row r="45" spans="2:5" s="264" customFormat="1" ht="15" customHeight="1" x14ac:dyDescent="0.3">
      <c r="B45" s="250" t="s">
        <v>137</v>
      </c>
      <c r="C45" s="227"/>
      <c r="D45" s="228">
        <v>266345</v>
      </c>
      <c r="E45" s="229">
        <v>206940</v>
      </c>
    </row>
    <row r="46" spans="2:5" ht="15" customHeight="1" x14ac:dyDescent="0.3">
      <c r="B46" s="260"/>
      <c r="C46" s="261"/>
      <c r="D46" s="262"/>
      <c r="E46" s="223"/>
    </row>
    <row r="47" spans="2:5" ht="15" customHeight="1" x14ac:dyDescent="0.25"/>
    <row r="48" spans="2:5" ht="15" customHeight="1" x14ac:dyDescent="0.25"/>
    <row r="64" s="269" customFormat="1" ht="26.25" customHeight="1" x14ac:dyDescent="0.2"/>
    <row r="65" s="269" customFormat="1" ht="42" customHeight="1" x14ac:dyDescent="0.2"/>
    <row r="66" s="269" customFormat="1" ht="10" x14ac:dyDescent="0.2"/>
    <row r="68" ht="16.5" customHeight="1" x14ac:dyDescent="0.25"/>
    <row r="93" spans="2:5" x14ac:dyDescent="0.25">
      <c r="B93" s="352"/>
      <c r="C93" s="352"/>
      <c r="D93" s="352"/>
      <c r="E93" s="352"/>
    </row>
  </sheetData>
  <mergeCells count="5">
    <mergeCell ref="B24:E26"/>
    <mergeCell ref="B93:E93"/>
    <mergeCell ref="B3:E4"/>
    <mergeCell ref="F4:G4"/>
    <mergeCell ref="B6:E6"/>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8F99-33A0-4274-8A60-DB74D4A07BAC}">
  <dimension ref="B1:G108"/>
  <sheetViews>
    <sheetView showGridLines="0" topLeftCell="A2" zoomScale="80" zoomScaleNormal="80" workbookViewId="0"/>
  </sheetViews>
  <sheetFormatPr defaultColWidth="9.1796875" defaultRowHeight="12.5" x14ac:dyDescent="0.25"/>
  <cols>
    <col min="1" max="1" width="9.1796875" style="244"/>
    <col min="2" max="2" width="95.1796875" style="244" customWidth="1"/>
    <col min="3" max="5" width="11.26953125" style="244" customWidth="1"/>
    <col min="6" max="16384" width="9.1796875" style="244"/>
  </cols>
  <sheetData>
    <row r="1" spans="2:7" s="13" customFormat="1" ht="14" x14ac:dyDescent="0.3"/>
    <row r="2" spans="2:7" s="13" customFormat="1" ht="14" x14ac:dyDescent="0.3"/>
    <row r="3" spans="2:7" x14ac:dyDescent="0.25">
      <c r="B3" s="307" t="s">
        <v>133</v>
      </c>
      <c r="C3" s="307"/>
      <c r="D3" s="307"/>
      <c r="E3" s="307"/>
    </row>
    <row r="4" spans="2:7" ht="12.75" customHeight="1" thickBot="1" x14ac:dyDescent="0.4">
      <c r="B4" s="308"/>
      <c r="C4" s="308"/>
      <c r="D4" s="308"/>
      <c r="E4" s="308"/>
      <c r="F4" s="348" t="s">
        <v>10</v>
      </c>
      <c r="G4" s="349"/>
    </row>
    <row r="5" spans="2:7" ht="13.5" customHeight="1" x14ac:dyDescent="0.25"/>
    <row r="6" spans="2:7" ht="24.75" customHeight="1" x14ac:dyDescent="0.25">
      <c r="B6" s="350" t="s">
        <v>90</v>
      </c>
      <c r="C6" s="350"/>
      <c r="D6" s="350"/>
      <c r="E6" s="350"/>
    </row>
    <row r="7" spans="2:7" ht="14" x14ac:dyDescent="0.25">
      <c r="B7" s="220"/>
      <c r="C7" s="220"/>
      <c r="D7" s="220"/>
      <c r="E7" s="220"/>
    </row>
    <row r="8" spans="2:7" ht="14" x14ac:dyDescent="0.25">
      <c r="B8" s="247"/>
      <c r="C8" s="248"/>
      <c r="D8" s="245" t="s">
        <v>209</v>
      </c>
      <c r="E8" s="245" t="s">
        <v>210</v>
      </c>
    </row>
    <row r="9" spans="2:7" x14ac:dyDescent="0.25">
      <c r="B9" s="237"/>
      <c r="C9" s="236"/>
      <c r="D9" s="237"/>
      <c r="E9" s="238"/>
    </row>
    <row r="10" spans="2:7" ht="13" x14ac:dyDescent="0.25">
      <c r="B10" s="250" t="s">
        <v>134</v>
      </c>
      <c r="C10" s="225"/>
      <c r="D10" s="228">
        <v>3853</v>
      </c>
      <c r="E10" s="229">
        <v>4930</v>
      </c>
      <c r="F10" s="266"/>
    </row>
    <row r="11" spans="2:7" ht="13" x14ac:dyDescent="0.25">
      <c r="B11" s="250" t="s">
        <v>91</v>
      </c>
      <c r="C11" s="225"/>
      <c r="D11" s="221"/>
      <c r="E11" s="222"/>
    </row>
    <row r="12" spans="2:7" x14ac:dyDescent="0.25">
      <c r="B12" s="249" t="s">
        <v>195</v>
      </c>
      <c r="C12" s="225"/>
      <c r="D12" s="221">
        <v>874</v>
      </c>
      <c r="E12" s="222">
        <v>696</v>
      </c>
    </row>
    <row r="13" spans="2:7" x14ac:dyDescent="0.25">
      <c r="B13" s="249" t="s">
        <v>78</v>
      </c>
      <c r="C13" s="225"/>
      <c r="D13" s="221">
        <v>6026</v>
      </c>
      <c r="E13" s="222">
        <v>4328</v>
      </c>
      <c r="F13" s="266"/>
    </row>
    <row r="14" spans="2:7" x14ac:dyDescent="0.25">
      <c r="B14" s="249" t="s">
        <v>196</v>
      </c>
      <c r="C14" s="225"/>
      <c r="D14" s="221">
        <v>1723</v>
      </c>
      <c r="E14" s="222">
        <v>1891</v>
      </c>
    </row>
    <row r="15" spans="2:7" x14ac:dyDescent="0.25">
      <c r="B15" s="249" t="s">
        <v>197</v>
      </c>
      <c r="C15" s="225"/>
      <c r="D15" s="221">
        <v>-55</v>
      </c>
      <c r="E15" s="222">
        <v>-428</v>
      </c>
    </row>
    <row r="16" spans="2:7" x14ac:dyDescent="0.25">
      <c r="B16" s="249" t="s">
        <v>92</v>
      </c>
      <c r="C16" s="225"/>
      <c r="D16" s="221">
        <v>-8405</v>
      </c>
      <c r="E16" s="222">
        <v>-3446</v>
      </c>
    </row>
    <row r="17" spans="2:6" x14ac:dyDescent="0.25">
      <c r="B17" s="249" t="s">
        <v>93</v>
      </c>
      <c r="C17" s="225"/>
      <c r="D17" s="221">
        <v>-2606</v>
      </c>
      <c r="E17" s="222">
        <v>-1141</v>
      </c>
    </row>
    <row r="18" spans="2:6" x14ac:dyDescent="0.25">
      <c r="B18" s="249" t="s">
        <v>94</v>
      </c>
      <c r="C18" s="225"/>
      <c r="D18" s="221">
        <v>-5762</v>
      </c>
      <c r="E18" s="222">
        <v>-3036</v>
      </c>
      <c r="F18" s="266"/>
    </row>
    <row r="19" spans="2:6" x14ac:dyDescent="0.25">
      <c r="B19" s="249" t="s">
        <v>95</v>
      </c>
      <c r="C19" s="225"/>
      <c r="D19" s="221">
        <v>1465</v>
      </c>
      <c r="E19" s="222">
        <v>361</v>
      </c>
      <c r="F19" s="266"/>
    </row>
    <row r="20" spans="2:6" ht="14.25" customHeight="1" x14ac:dyDescent="0.25">
      <c r="B20" s="258" t="s">
        <v>139</v>
      </c>
      <c r="C20" s="225"/>
      <c r="D20" s="221">
        <v>-30</v>
      </c>
      <c r="E20" s="222">
        <v>-23</v>
      </c>
    </row>
    <row r="21" spans="2:6" ht="14.25" customHeight="1" x14ac:dyDescent="0.25">
      <c r="B21" s="258" t="s">
        <v>138</v>
      </c>
      <c r="C21" s="225"/>
      <c r="D21" s="221">
        <v>10</v>
      </c>
      <c r="E21" s="222">
        <v>-58</v>
      </c>
    </row>
    <row r="22" spans="2:6" x14ac:dyDescent="0.25">
      <c r="B22" s="258" t="s">
        <v>201</v>
      </c>
      <c r="C22" s="225"/>
      <c r="D22" s="221">
        <v>-1482</v>
      </c>
      <c r="E22" s="222">
        <v>451</v>
      </c>
      <c r="F22" s="266"/>
    </row>
    <row r="23" spans="2:6" x14ac:dyDescent="0.25">
      <c r="B23" s="249" t="s">
        <v>180</v>
      </c>
      <c r="C23" s="225"/>
      <c r="D23" s="221">
        <v>-1934</v>
      </c>
      <c r="E23" s="222">
        <v>-2091</v>
      </c>
    </row>
    <row r="24" spans="2:6" x14ac:dyDescent="0.25">
      <c r="B24" s="249" t="s">
        <v>181</v>
      </c>
      <c r="C24" s="225"/>
      <c r="D24" s="221">
        <v>-1175</v>
      </c>
      <c r="E24" s="222">
        <v>-813</v>
      </c>
    </row>
    <row r="25" spans="2:6" s="264" customFormat="1" ht="13" x14ac:dyDescent="0.3">
      <c r="B25" s="250" t="s">
        <v>143</v>
      </c>
      <c r="C25" s="226"/>
      <c r="D25" s="228">
        <v>907</v>
      </c>
      <c r="E25" s="229">
        <v>5067</v>
      </c>
      <c r="F25" s="267"/>
    </row>
    <row r="26" spans="2:6" x14ac:dyDescent="0.25">
      <c r="B26" s="249" t="s">
        <v>182</v>
      </c>
      <c r="C26" s="225"/>
      <c r="D26" s="221">
        <v>-9356</v>
      </c>
      <c r="E26" s="222">
        <v>-7988</v>
      </c>
      <c r="F26" s="266"/>
    </row>
    <row r="27" spans="2:6" x14ac:dyDescent="0.25">
      <c r="B27" s="249" t="s">
        <v>96</v>
      </c>
      <c r="C27" s="225"/>
      <c r="D27" s="221">
        <v>-1241</v>
      </c>
      <c r="E27" s="222">
        <v>-277</v>
      </c>
    </row>
    <row r="28" spans="2:6" x14ac:dyDescent="0.25">
      <c r="B28" s="249" t="s">
        <v>183</v>
      </c>
      <c r="C28" s="225"/>
      <c r="D28" s="221">
        <v>139</v>
      </c>
      <c r="E28" s="222">
        <v>61</v>
      </c>
    </row>
    <row r="29" spans="2:6" x14ac:dyDescent="0.25">
      <c r="B29" s="249" t="s">
        <v>97</v>
      </c>
      <c r="C29" s="225"/>
      <c r="D29" s="221">
        <v>3</v>
      </c>
      <c r="E29" s="222">
        <v>-25</v>
      </c>
    </row>
    <row r="30" spans="2:6" s="264" customFormat="1" ht="13" x14ac:dyDescent="0.3">
      <c r="B30" s="250" t="s">
        <v>144</v>
      </c>
      <c r="C30" s="226"/>
      <c r="D30" s="228">
        <v>-10455</v>
      </c>
      <c r="E30" s="229">
        <v>-8229</v>
      </c>
      <c r="F30" s="267"/>
    </row>
    <row r="31" spans="2:6" x14ac:dyDescent="0.25">
      <c r="B31" s="249" t="s">
        <v>140</v>
      </c>
      <c r="C31" s="225"/>
      <c r="D31" s="221">
        <v>15493</v>
      </c>
      <c r="E31" s="222">
        <v>12579</v>
      </c>
      <c r="F31" s="266"/>
    </row>
    <row r="32" spans="2:6" x14ac:dyDescent="0.25">
      <c r="B32" s="249" t="s">
        <v>141</v>
      </c>
      <c r="C32" s="225"/>
      <c r="D32" s="221">
        <v>-4659</v>
      </c>
      <c r="E32" s="222">
        <v>-8903</v>
      </c>
      <c r="F32" s="266"/>
    </row>
    <row r="33" spans="2:6" x14ac:dyDescent="0.25">
      <c r="B33" s="249" t="s">
        <v>184</v>
      </c>
      <c r="C33" s="225"/>
      <c r="D33" s="221">
        <v>971</v>
      </c>
      <c r="E33" s="222">
        <v>3408</v>
      </c>
      <c r="F33" s="266"/>
    </row>
    <row r="34" spans="2:6" x14ac:dyDescent="0.25">
      <c r="B34" s="249" t="s">
        <v>185</v>
      </c>
      <c r="C34" s="225"/>
      <c r="D34" s="221">
        <v>12</v>
      </c>
      <c r="E34" s="222">
        <v>-1304</v>
      </c>
      <c r="F34" s="266"/>
    </row>
    <row r="35" spans="2:6" x14ac:dyDescent="0.25">
      <c r="B35" s="249" t="s">
        <v>142</v>
      </c>
      <c r="C35" s="225"/>
      <c r="D35" s="221" t="s">
        <v>80</v>
      </c>
      <c r="E35" s="222">
        <v>2214</v>
      </c>
      <c r="F35" s="266"/>
    </row>
    <row r="36" spans="2:6" x14ac:dyDescent="0.25">
      <c r="B36" s="249" t="s">
        <v>224</v>
      </c>
      <c r="C36" s="225"/>
      <c r="D36" s="221">
        <v>-14</v>
      </c>
      <c r="E36" s="222">
        <v>-13</v>
      </c>
      <c r="F36" s="266"/>
    </row>
    <row r="37" spans="2:6" x14ac:dyDescent="0.25">
      <c r="B37" s="249" t="s">
        <v>198</v>
      </c>
      <c r="C37" s="225"/>
      <c r="D37" s="221">
        <v>-79</v>
      </c>
      <c r="E37" s="222">
        <v>-26</v>
      </c>
      <c r="F37" s="266"/>
    </row>
    <row r="38" spans="2:6" x14ac:dyDescent="0.25">
      <c r="B38" s="249" t="s">
        <v>98</v>
      </c>
      <c r="C38" s="225"/>
      <c r="D38" s="221">
        <v>-4706</v>
      </c>
      <c r="E38" s="222">
        <v>-4746</v>
      </c>
      <c r="F38" s="266"/>
    </row>
    <row r="39" spans="2:6" ht="13" x14ac:dyDescent="0.25">
      <c r="B39" s="250" t="s">
        <v>186</v>
      </c>
      <c r="C39" s="226"/>
      <c r="D39" s="228">
        <v>7018</v>
      </c>
      <c r="E39" s="229">
        <v>3209</v>
      </c>
      <c r="F39" s="266"/>
    </row>
    <row r="40" spans="2:6" ht="13" x14ac:dyDescent="0.25">
      <c r="B40" s="250" t="s">
        <v>145</v>
      </c>
      <c r="C40" s="226"/>
      <c r="D40" s="228">
        <v>289</v>
      </c>
      <c r="E40" s="229">
        <v>-10</v>
      </c>
      <c r="F40" s="266"/>
    </row>
    <row r="41" spans="2:6" ht="13" x14ac:dyDescent="0.25">
      <c r="B41" s="250" t="s">
        <v>146</v>
      </c>
      <c r="C41" s="226"/>
      <c r="D41" s="228">
        <v>-2241</v>
      </c>
      <c r="E41" s="229">
        <v>37</v>
      </c>
      <c r="F41" s="266"/>
    </row>
    <row r="42" spans="2:6" ht="14.5" x14ac:dyDescent="0.25">
      <c r="B42" s="249" t="s">
        <v>199</v>
      </c>
      <c r="C42" s="225"/>
      <c r="D42" s="221">
        <v>8990</v>
      </c>
      <c r="E42" s="222">
        <v>6002</v>
      </c>
      <c r="F42" s="266"/>
    </row>
    <row r="43" spans="2:6" ht="14.5" x14ac:dyDescent="0.25">
      <c r="B43" s="249" t="s">
        <v>200</v>
      </c>
      <c r="C43" s="225"/>
      <c r="D43" s="221">
        <v>6749</v>
      </c>
      <c r="E43" s="222">
        <v>6039</v>
      </c>
      <c r="F43" s="266"/>
    </row>
    <row r="44" spans="2:6" ht="77.25" customHeight="1" x14ac:dyDescent="0.25">
      <c r="B44" s="353" t="s">
        <v>223</v>
      </c>
      <c r="C44" s="353"/>
      <c r="D44" s="353"/>
      <c r="E44" s="353"/>
    </row>
    <row r="45" spans="2:6" ht="15" customHeight="1" x14ac:dyDescent="0.25">
      <c r="B45" s="293"/>
      <c r="C45" s="257"/>
      <c r="D45" s="257"/>
      <c r="E45" s="257"/>
    </row>
    <row r="46" spans="2:6" x14ac:dyDescent="0.25">
      <c r="B46" s="293"/>
      <c r="C46" s="257"/>
      <c r="D46" s="257"/>
      <c r="E46" s="257"/>
    </row>
    <row r="47" spans="2:6" ht="14" x14ac:dyDescent="0.25">
      <c r="B47" s="220"/>
      <c r="C47" s="220"/>
      <c r="D47" s="220"/>
      <c r="E47" s="220"/>
    </row>
    <row r="48" spans="2:6" ht="14" x14ac:dyDescent="0.25">
      <c r="B48" s="220"/>
      <c r="C48" s="220"/>
      <c r="D48" s="220"/>
      <c r="E48" s="220"/>
    </row>
    <row r="49" spans="2:5" ht="14" x14ac:dyDescent="0.25">
      <c r="B49" s="220"/>
      <c r="C49" s="220"/>
      <c r="D49" s="220"/>
      <c r="E49" s="220"/>
    </row>
    <row r="50" spans="2:5" ht="14" x14ac:dyDescent="0.25">
      <c r="B50" s="220"/>
      <c r="C50" s="220"/>
      <c r="D50" s="220"/>
      <c r="E50" s="220"/>
    </row>
    <row r="51" spans="2:5" ht="14" x14ac:dyDescent="0.25">
      <c r="B51" s="220"/>
      <c r="C51" s="220"/>
      <c r="D51" s="220"/>
      <c r="E51" s="220"/>
    </row>
    <row r="52" spans="2:5" ht="14" x14ac:dyDescent="0.25">
      <c r="B52" s="220"/>
      <c r="C52" s="220"/>
      <c r="D52" s="220"/>
      <c r="E52" s="220"/>
    </row>
    <row r="53" spans="2:5" ht="14" x14ac:dyDescent="0.25">
      <c r="B53" s="220"/>
      <c r="C53" s="220"/>
      <c r="D53" s="220"/>
      <c r="E53" s="220"/>
    </row>
    <row r="54" spans="2:5" ht="14" x14ac:dyDescent="0.25">
      <c r="B54" s="220"/>
      <c r="C54" s="220"/>
      <c r="D54" s="220"/>
      <c r="E54" s="220"/>
    </row>
    <row r="55" spans="2:5" ht="14" x14ac:dyDescent="0.25">
      <c r="B55" s="220"/>
      <c r="C55" s="220"/>
      <c r="D55" s="220"/>
      <c r="E55" s="220"/>
    </row>
    <row r="56" spans="2:5" ht="14" x14ac:dyDescent="0.25">
      <c r="B56" s="220"/>
      <c r="C56" s="220"/>
      <c r="D56" s="220"/>
      <c r="E56" s="220"/>
    </row>
    <row r="57" spans="2:5" ht="14" x14ac:dyDescent="0.25">
      <c r="B57" s="220"/>
      <c r="C57" s="220"/>
      <c r="D57" s="220"/>
      <c r="E57" s="220"/>
    </row>
    <row r="58" spans="2:5" ht="14" x14ac:dyDescent="0.25">
      <c r="B58" s="220"/>
      <c r="C58" s="220"/>
      <c r="D58" s="220"/>
      <c r="E58" s="220"/>
    </row>
    <row r="59" spans="2:5" ht="14" x14ac:dyDescent="0.25">
      <c r="B59" s="220"/>
      <c r="C59" s="220"/>
      <c r="D59" s="220"/>
      <c r="E59" s="220"/>
    </row>
    <row r="60" spans="2:5" ht="14" x14ac:dyDescent="0.25">
      <c r="B60" s="220"/>
      <c r="C60" s="220"/>
      <c r="D60" s="220"/>
      <c r="E60" s="220"/>
    </row>
    <row r="61" spans="2:5" ht="14" x14ac:dyDescent="0.25">
      <c r="B61" s="220"/>
      <c r="C61" s="220"/>
      <c r="D61" s="220"/>
      <c r="E61" s="220"/>
    </row>
    <row r="62" spans="2:5" ht="14" x14ac:dyDescent="0.25">
      <c r="B62" s="220"/>
      <c r="C62" s="220"/>
      <c r="D62" s="220"/>
      <c r="E62" s="220"/>
    </row>
    <row r="63" spans="2:5" ht="14" x14ac:dyDescent="0.25">
      <c r="B63" s="220"/>
      <c r="C63" s="220"/>
      <c r="D63" s="220"/>
      <c r="E63" s="220"/>
    </row>
    <row r="64" spans="2:5" ht="14" x14ac:dyDescent="0.25">
      <c r="B64" s="220"/>
      <c r="C64" s="220"/>
      <c r="D64" s="220"/>
      <c r="E64" s="220"/>
    </row>
    <row r="65" spans="2:7" ht="14" x14ac:dyDescent="0.25">
      <c r="B65" s="220"/>
      <c r="C65" s="220"/>
      <c r="D65" s="220"/>
      <c r="E65" s="220"/>
    </row>
    <row r="66" spans="2:7" ht="14" x14ac:dyDescent="0.25">
      <c r="B66" s="220"/>
      <c r="C66" s="220"/>
      <c r="D66" s="220"/>
      <c r="E66" s="220"/>
    </row>
    <row r="67" spans="2:7" ht="14" x14ac:dyDescent="0.25">
      <c r="B67" s="220"/>
      <c r="C67" s="220"/>
      <c r="D67" s="220"/>
      <c r="E67" s="220"/>
    </row>
    <row r="68" spans="2:7" ht="14" x14ac:dyDescent="0.25">
      <c r="B68" s="220"/>
      <c r="C68" s="220"/>
      <c r="D68" s="220"/>
      <c r="E68" s="220"/>
    </row>
    <row r="69" spans="2:7" ht="14" x14ac:dyDescent="0.25">
      <c r="B69" s="220"/>
      <c r="C69" s="220"/>
      <c r="D69" s="220"/>
      <c r="E69" s="220"/>
    </row>
    <row r="70" spans="2:7" ht="14" x14ac:dyDescent="0.25">
      <c r="B70" s="220"/>
      <c r="C70" s="220"/>
      <c r="D70" s="220"/>
      <c r="E70" s="220"/>
    </row>
    <row r="71" spans="2:7" ht="14" x14ac:dyDescent="0.25">
      <c r="B71" s="220"/>
      <c r="C71" s="220"/>
      <c r="D71" s="220"/>
      <c r="E71" s="220"/>
      <c r="G71" s="220"/>
    </row>
    <row r="72" spans="2:7" ht="14" x14ac:dyDescent="0.25">
      <c r="B72" s="220"/>
      <c r="C72" s="220"/>
      <c r="D72" s="220"/>
      <c r="E72" s="220"/>
      <c r="G72" s="220"/>
    </row>
    <row r="73" spans="2:7" ht="14" x14ac:dyDescent="0.25">
      <c r="B73" s="220"/>
      <c r="C73" s="220"/>
      <c r="D73" s="220"/>
      <c r="E73" s="220"/>
      <c r="G73" s="220"/>
    </row>
    <row r="74" spans="2:7" ht="14" x14ac:dyDescent="0.25">
      <c r="B74" s="220"/>
      <c r="C74" s="220"/>
      <c r="D74" s="220"/>
      <c r="E74" s="220"/>
      <c r="G74" s="220"/>
    </row>
    <row r="75" spans="2:7" s="268" customFormat="1" ht="14" x14ac:dyDescent="0.3">
      <c r="B75" s="220"/>
      <c r="C75" s="220"/>
      <c r="D75" s="220"/>
      <c r="E75" s="220"/>
      <c r="F75" s="244"/>
      <c r="G75" s="220"/>
    </row>
    <row r="76" spans="2:7" ht="14" x14ac:dyDescent="0.25">
      <c r="B76" s="220"/>
      <c r="C76" s="220"/>
      <c r="D76" s="220"/>
      <c r="E76" s="220"/>
      <c r="G76" s="220"/>
    </row>
    <row r="77" spans="2:7" ht="14" x14ac:dyDescent="0.25">
      <c r="B77" s="220"/>
      <c r="C77" s="220"/>
      <c r="D77" s="220"/>
      <c r="E77" s="220"/>
      <c r="G77" s="220"/>
    </row>
    <row r="78" spans="2:7" ht="14" x14ac:dyDescent="0.25">
      <c r="B78" s="220"/>
      <c r="C78" s="220"/>
      <c r="D78" s="220"/>
      <c r="E78" s="220"/>
      <c r="G78" s="220"/>
    </row>
    <row r="79" spans="2:7" ht="14" x14ac:dyDescent="0.25">
      <c r="B79" s="220"/>
      <c r="C79" s="220"/>
      <c r="D79" s="220"/>
      <c r="E79" s="220"/>
      <c r="G79" s="220"/>
    </row>
    <row r="80" spans="2:7" ht="14" x14ac:dyDescent="0.25">
      <c r="B80" s="220"/>
      <c r="C80" s="220"/>
      <c r="D80" s="220"/>
      <c r="E80" s="220"/>
      <c r="G80" s="220"/>
    </row>
    <row r="81" spans="2:7" ht="14" x14ac:dyDescent="0.25">
      <c r="B81" s="220"/>
      <c r="C81" s="220"/>
      <c r="D81" s="220"/>
      <c r="E81" s="220"/>
      <c r="G81" s="220"/>
    </row>
    <row r="82" spans="2:7" ht="14" x14ac:dyDescent="0.25">
      <c r="B82" s="220"/>
      <c r="C82" s="220"/>
      <c r="D82" s="220"/>
      <c r="E82" s="220"/>
      <c r="G82" s="220"/>
    </row>
    <row r="83" spans="2:7" ht="14" x14ac:dyDescent="0.25">
      <c r="B83" s="220"/>
      <c r="C83" s="220"/>
      <c r="D83" s="220"/>
      <c r="E83" s="220"/>
      <c r="G83" s="220"/>
    </row>
    <row r="84" spans="2:7" ht="14" x14ac:dyDescent="0.25">
      <c r="B84" s="220"/>
      <c r="C84" s="220"/>
      <c r="D84" s="220"/>
      <c r="E84" s="220"/>
      <c r="G84" s="220"/>
    </row>
    <row r="85" spans="2:7" ht="14" x14ac:dyDescent="0.25">
      <c r="B85" s="220"/>
      <c r="C85" s="220"/>
      <c r="D85" s="220"/>
      <c r="E85" s="220"/>
      <c r="G85" s="220"/>
    </row>
    <row r="86" spans="2:7" ht="14" x14ac:dyDescent="0.25">
      <c r="B86" s="220"/>
      <c r="C86" s="220"/>
      <c r="D86" s="220"/>
      <c r="E86" s="220"/>
      <c r="G86" s="220"/>
    </row>
    <row r="87" spans="2:7" ht="14" x14ac:dyDescent="0.25">
      <c r="B87" s="220"/>
      <c r="C87" s="220"/>
      <c r="D87" s="220"/>
      <c r="E87" s="220"/>
      <c r="G87" s="220"/>
    </row>
    <row r="88" spans="2:7" ht="14" x14ac:dyDescent="0.25">
      <c r="B88" s="220"/>
      <c r="C88" s="220"/>
      <c r="D88" s="220"/>
      <c r="E88" s="220"/>
      <c r="G88" s="220"/>
    </row>
    <row r="89" spans="2:7" ht="14" x14ac:dyDescent="0.25">
      <c r="B89" s="220"/>
      <c r="C89" s="220"/>
      <c r="D89" s="220"/>
      <c r="E89" s="220"/>
      <c r="G89" s="220"/>
    </row>
    <row r="90" spans="2:7" ht="14" x14ac:dyDescent="0.25">
      <c r="B90" s="220"/>
      <c r="C90" s="220"/>
      <c r="D90" s="220"/>
      <c r="E90" s="220"/>
      <c r="G90" s="220"/>
    </row>
    <row r="91" spans="2:7" ht="14" x14ac:dyDescent="0.25">
      <c r="B91" s="220"/>
      <c r="C91" s="220"/>
      <c r="D91" s="220"/>
      <c r="E91" s="220"/>
      <c r="G91" s="220"/>
    </row>
    <row r="92" spans="2:7" ht="14" x14ac:dyDescent="0.25">
      <c r="B92" s="220"/>
      <c r="C92" s="220"/>
      <c r="D92" s="220"/>
      <c r="E92" s="220"/>
      <c r="G92" s="220"/>
    </row>
    <row r="93" spans="2:7" ht="14" x14ac:dyDescent="0.25">
      <c r="B93" s="220"/>
      <c r="C93" s="220"/>
      <c r="D93" s="220"/>
      <c r="E93" s="220"/>
      <c r="G93" s="220"/>
    </row>
    <row r="94" spans="2:7" ht="14" x14ac:dyDescent="0.25">
      <c r="B94" s="220"/>
      <c r="C94" s="220"/>
      <c r="D94" s="220"/>
      <c r="E94" s="220"/>
      <c r="G94" s="220"/>
    </row>
    <row r="95" spans="2:7" ht="14" x14ac:dyDescent="0.25">
      <c r="B95" s="220"/>
      <c r="C95" s="220"/>
      <c r="D95" s="220"/>
      <c r="E95" s="220"/>
      <c r="G95" s="220"/>
    </row>
    <row r="96" spans="2:7" ht="14" x14ac:dyDescent="0.25">
      <c r="B96" s="220"/>
      <c r="C96" s="220"/>
      <c r="D96" s="220"/>
      <c r="E96" s="220"/>
      <c r="G96" s="220"/>
    </row>
    <row r="97" spans="2:7" ht="14" x14ac:dyDescent="0.25">
      <c r="B97" s="220"/>
      <c r="C97" s="220"/>
      <c r="D97" s="220"/>
      <c r="E97" s="220"/>
      <c r="G97" s="220"/>
    </row>
    <row r="98" spans="2:7" ht="14" x14ac:dyDescent="0.25">
      <c r="B98" s="220"/>
      <c r="C98" s="220"/>
      <c r="D98" s="220"/>
      <c r="E98" s="220"/>
      <c r="G98" s="220"/>
    </row>
    <row r="99" spans="2:7" ht="14" x14ac:dyDescent="0.25">
      <c r="B99" s="220"/>
      <c r="C99" s="220"/>
      <c r="D99" s="220"/>
      <c r="E99" s="220"/>
      <c r="G99" s="220"/>
    </row>
    <row r="100" spans="2:7" ht="14" x14ac:dyDescent="0.25">
      <c r="B100" s="220"/>
      <c r="C100" s="220"/>
      <c r="D100" s="220"/>
      <c r="E100" s="220"/>
      <c r="G100" s="220"/>
    </row>
    <row r="101" spans="2:7" ht="14" x14ac:dyDescent="0.25">
      <c r="B101" s="220"/>
      <c r="C101" s="220"/>
      <c r="D101" s="220"/>
      <c r="E101" s="220"/>
      <c r="G101" s="220"/>
    </row>
    <row r="102" spans="2:7" ht="14" x14ac:dyDescent="0.25">
      <c r="B102" s="220"/>
      <c r="C102" s="220"/>
      <c r="D102" s="220"/>
      <c r="E102" s="220"/>
      <c r="G102" s="220"/>
    </row>
    <row r="103" spans="2:7" ht="14" x14ac:dyDescent="0.25">
      <c r="B103" s="220"/>
      <c r="C103" s="220"/>
      <c r="D103" s="220"/>
      <c r="E103" s="220"/>
      <c r="G103" s="220"/>
    </row>
    <row r="104" spans="2:7" ht="14" x14ac:dyDescent="0.25">
      <c r="B104" s="220"/>
      <c r="C104" s="220"/>
      <c r="D104" s="220"/>
      <c r="E104" s="220"/>
      <c r="G104" s="220"/>
    </row>
    <row r="105" spans="2:7" ht="14" x14ac:dyDescent="0.25">
      <c r="B105" s="220"/>
      <c r="C105" s="220"/>
      <c r="D105" s="220"/>
      <c r="E105" s="220"/>
      <c r="G105" s="220"/>
    </row>
    <row r="106" spans="2:7" ht="14" x14ac:dyDescent="0.25">
      <c r="B106" s="220"/>
      <c r="C106" s="220"/>
      <c r="D106" s="220"/>
      <c r="E106" s="220"/>
      <c r="G106" s="220"/>
    </row>
    <row r="107" spans="2:7" s="269" customFormat="1" ht="69.75" customHeight="1" x14ac:dyDescent="0.25">
      <c r="B107" s="220"/>
      <c r="C107" s="220"/>
      <c r="D107" s="220"/>
      <c r="E107" s="220"/>
      <c r="F107" s="244"/>
      <c r="G107" s="220"/>
    </row>
    <row r="108" spans="2:7" s="269" customFormat="1" ht="54.75" customHeight="1" x14ac:dyDescent="0.25">
      <c r="B108" s="220"/>
      <c r="C108" s="220"/>
      <c r="D108" s="220"/>
      <c r="E108" s="220"/>
      <c r="F108" s="244"/>
      <c r="G108" s="220"/>
    </row>
  </sheetData>
  <mergeCells count="4">
    <mergeCell ref="B44:E44"/>
    <mergeCell ref="B3:E4"/>
    <mergeCell ref="F4:G4"/>
    <mergeCell ref="B6:E6"/>
  </mergeCells>
  <pageMargins left="0.7" right="0.7" top="0.75" bottom="0.75" header="0.3" footer="0.3"/>
  <pageSetup paperSize="9" scale="82" orientation="portrait" r:id="rId1"/>
  <headerFooter>
    <oddHeader>&amp;C&amp;"Arial"&amp;8&amp;K000000INTERNAL&amp;1#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workbookViewId="0"/>
  </sheetViews>
  <sheetFormatPr defaultColWidth="9.1796875" defaultRowHeight="14.5" x14ac:dyDescent="0.35"/>
  <cols>
    <col min="10" max="10" width="9.1796875" customWidth="1"/>
  </cols>
  <sheetData>
    <row r="3" spans="2:13" x14ac:dyDescent="0.35">
      <c r="B3" s="307" t="s">
        <v>110</v>
      </c>
      <c r="C3" s="307"/>
      <c r="D3" s="307"/>
      <c r="E3" s="307"/>
      <c r="F3" s="307"/>
      <c r="G3" s="307"/>
      <c r="H3" s="307"/>
      <c r="I3" s="307"/>
      <c r="J3" s="307"/>
      <c r="K3" s="307"/>
    </row>
    <row r="4" spans="2:13" ht="15" thickBot="1" x14ac:dyDescent="0.4">
      <c r="B4" s="308"/>
      <c r="C4" s="308"/>
      <c r="D4" s="308"/>
      <c r="E4" s="308"/>
      <c r="F4" s="308"/>
      <c r="G4" s="308"/>
      <c r="H4" s="308"/>
      <c r="I4" s="308"/>
      <c r="J4" s="308"/>
      <c r="K4" s="308"/>
      <c r="L4" s="309" t="s">
        <v>10</v>
      </c>
      <c r="M4" s="310"/>
    </row>
    <row r="5" spans="2:13" ht="15" x14ac:dyDescent="0.35">
      <c r="B5" s="11"/>
      <c r="C5" s="11"/>
      <c r="D5" s="11"/>
      <c r="E5" s="11"/>
      <c r="F5" s="11"/>
      <c r="G5" s="11"/>
      <c r="H5" s="11"/>
      <c r="I5" s="11"/>
      <c r="J5" s="11"/>
    </row>
    <row r="6" spans="2:13" ht="14.5" customHeight="1" x14ac:dyDescent="0.35">
      <c r="B6" s="354" t="s">
        <v>99</v>
      </c>
      <c r="C6" s="354"/>
      <c r="D6" s="354"/>
      <c r="E6" s="354"/>
      <c r="F6" s="354"/>
      <c r="G6" s="354"/>
      <c r="H6" s="354"/>
      <c r="I6" s="354"/>
      <c r="J6" s="354"/>
      <c r="K6" s="354"/>
    </row>
    <row r="7" spans="2:13" x14ac:dyDescent="0.35">
      <c r="B7" s="354"/>
      <c r="C7" s="354"/>
      <c r="D7" s="354"/>
      <c r="E7" s="354"/>
      <c r="F7" s="354"/>
      <c r="G7" s="354"/>
      <c r="H7" s="354"/>
      <c r="I7" s="354"/>
      <c r="J7" s="354"/>
      <c r="K7" s="354"/>
    </row>
    <row r="8" spans="2:13" x14ac:dyDescent="0.35">
      <c r="B8" s="354"/>
      <c r="C8" s="354"/>
      <c r="D8" s="354"/>
      <c r="E8" s="354"/>
      <c r="F8" s="354"/>
      <c r="G8" s="354"/>
      <c r="H8" s="354"/>
      <c r="I8" s="354"/>
      <c r="J8" s="354"/>
      <c r="K8" s="354"/>
    </row>
    <row r="9" spans="2:13" x14ac:dyDescent="0.35">
      <c r="B9" s="354"/>
      <c r="C9" s="354"/>
      <c r="D9" s="354"/>
      <c r="E9" s="354"/>
      <c r="F9" s="354"/>
      <c r="G9" s="354"/>
      <c r="H9" s="354"/>
      <c r="I9" s="354"/>
      <c r="J9" s="354"/>
      <c r="K9" s="354"/>
    </row>
    <row r="10" spans="2:13" x14ac:dyDescent="0.35">
      <c r="B10" s="354"/>
      <c r="C10" s="354"/>
      <c r="D10" s="354"/>
      <c r="E10" s="354"/>
      <c r="F10" s="354"/>
      <c r="G10" s="354"/>
      <c r="H10" s="354"/>
      <c r="I10" s="354"/>
      <c r="J10" s="354"/>
      <c r="K10" s="354"/>
    </row>
    <row r="11" spans="2:13" x14ac:dyDescent="0.35">
      <c r="B11" s="354"/>
      <c r="C11" s="354"/>
      <c r="D11" s="354"/>
      <c r="E11" s="354"/>
      <c r="F11" s="354"/>
      <c r="G11" s="354"/>
      <c r="H11" s="354"/>
      <c r="I11" s="354"/>
      <c r="J11" s="354"/>
      <c r="K11" s="354"/>
    </row>
    <row r="12" spans="2:13" x14ac:dyDescent="0.35">
      <c r="B12" s="354"/>
      <c r="C12" s="354"/>
      <c r="D12" s="354"/>
      <c r="E12" s="354"/>
      <c r="F12" s="354"/>
      <c r="G12" s="354"/>
      <c r="H12" s="354"/>
      <c r="I12" s="354"/>
      <c r="J12" s="354"/>
      <c r="K12" s="354"/>
    </row>
    <row r="13" spans="2:13" x14ac:dyDescent="0.35">
      <c r="B13" s="354"/>
      <c r="C13" s="354"/>
      <c r="D13" s="354"/>
      <c r="E13" s="354"/>
      <c r="F13" s="354"/>
      <c r="G13" s="354"/>
      <c r="H13" s="354"/>
      <c r="I13" s="354"/>
      <c r="J13" s="354"/>
      <c r="K13" s="354"/>
    </row>
    <row r="14" spans="2:13" x14ac:dyDescent="0.35">
      <c r="B14" s="354"/>
      <c r="C14" s="354"/>
      <c r="D14" s="354"/>
      <c r="E14" s="354"/>
      <c r="F14" s="354"/>
      <c r="G14" s="354"/>
      <c r="H14" s="354"/>
      <c r="I14" s="354"/>
      <c r="J14" s="354"/>
      <c r="K14" s="354"/>
    </row>
    <row r="15" spans="2:13" x14ac:dyDescent="0.35">
      <c r="B15" s="354"/>
      <c r="C15" s="354"/>
      <c r="D15" s="354"/>
      <c r="E15" s="354"/>
      <c r="F15" s="354"/>
      <c r="G15" s="354"/>
      <c r="H15" s="354"/>
      <c r="I15" s="354"/>
      <c r="J15" s="354"/>
      <c r="K15" s="354"/>
    </row>
    <row r="16" spans="2:13" x14ac:dyDescent="0.35">
      <c r="B16" s="354"/>
      <c r="C16" s="354"/>
      <c r="D16" s="354"/>
      <c r="E16" s="354"/>
      <c r="F16" s="354"/>
      <c r="G16" s="354"/>
      <c r="H16" s="354"/>
      <c r="I16" s="354"/>
      <c r="J16" s="354"/>
      <c r="K16" s="354"/>
    </row>
    <row r="17" spans="2:11" x14ac:dyDescent="0.35">
      <c r="B17" s="354"/>
      <c r="C17" s="354"/>
      <c r="D17" s="354"/>
      <c r="E17" s="354"/>
      <c r="F17" s="354"/>
      <c r="G17" s="354"/>
      <c r="H17" s="354"/>
      <c r="I17" s="354"/>
      <c r="J17" s="354"/>
      <c r="K17" s="354"/>
    </row>
    <row r="18" spans="2:11" x14ac:dyDescent="0.35">
      <c r="B18" s="354"/>
      <c r="C18" s="354"/>
      <c r="D18" s="354"/>
      <c r="E18" s="354"/>
      <c r="F18" s="354"/>
      <c r="G18" s="354"/>
      <c r="H18" s="354"/>
      <c r="I18" s="354"/>
      <c r="J18" s="354"/>
      <c r="K18" s="354"/>
    </row>
    <row r="19" spans="2:11" x14ac:dyDescent="0.35">
      <c r="B19" s="354"/>
      <c r="C19" s="354"/>
      <c r="D19" s="354"/>
      <c r="E19" s="354"/>
      <c r="F19" s="354"/>
      <c r="G19" s="354"/>
      <c r="H19" s="354"/>
      <c r="I19" s="354"/>
      <c r="J19" s="354"/>
      <c r="K19" s="354"/>
    </row>
    <row r="20" spans="2:11" x14ac:dyDescent="0.35">
      <c r="B20" s="354"/>
      <c r="C20" s="354"/>
      <c r="D20" s="354"/>
      <c r="E20" s="354"/>
      <c r="F20" s="354"/>
      <c r="G20" s="354"/>
      <c r="H20" s="354"/>
      <c r="I20" s="354"/>
      <c r="J20" s="354"/>
      <c r="K20" s="354"/>
    </row>
    <row r="21" spans="2:11" x14ac:dyDescent="0.35">
      <c r="B21" s="354"/>
      <c r="C21" s="354"/>
      <c r="D21" s="354"/>
      <c r="E21" s="354"/>
      <c r="F21" s="354"/>
      <c r="G21" s="354"/>
      <c r="H21" s="354"/>
      <c r="I21" s="354"/>
      <c r="J21" s="354"/>
      <c r="K21" s="354"/>
    </row>
    <row r="22" spans="2:11" x14ac:dyDescent="0.35">
      <c r="B22" s="354"/>
      <c r="C22" s="354"/>
      <c r="D22" s="354"/>
      <c r="E22" s="354"/>
      <c r="F22" s="354"/>
      <c r="G22" s="354"/>
      <c r="H22" s="354"/>
      <c r="I22" s="354"/>
      <c r="J22" s="354"/>
      <c r="K22" s="354"/>
    </row>
    <row r="23" spans="2:11" x14ac:dyDescent="0.35">
      <c r="B23" s="354"/>
      <c r="C23" s="354"/>
      <c r="D23" s="354"/>
      <c r="E23" s="354"/>
      <c r="F23" s="354"/>
      <c r="G23" s="354"/>
      <c r="H23" s="354"/>
      <c r="I23" s="354"/>
      <c r="J23" s="354"/>
      <c r="K23" s="354"/>
    </row>
    <row r="24" spans="2:11" x14ac:dyDescent="0.35">
      <c r="B24" s="354"/>
      <c r="C24" s="354"/>
      <c r="D24" s="354"/>
      <c r="E24" s="354"/>
      <c r="F24" s="354"/>
      <c r="G24" s="354"/>
      <c r="H24" s="354"/>
      <c r="I24" s="354"/>
      <c r="J24" s="354"/>
      <c r="K24" s="354"/>
    </row>
    <row r="25" spans="2:11" x14ac:dyDescent="0.35">
      <c r="B25" s="354"/>
      <c r="C25" s="354"/>
      <c r="D25" s="354"/>
      <c r="E25" s="354"/>
      <c r="F25" s="354"/>
      <c r="G25" s="354"/>
      <c r="H25" s="354"/>
      <c r="I25" s="354"/>
      <c r="J25" s="354"/>
      <c r="K25" s="354"/>
    </row>
    <row r="26" spans="2:11" x14ac:dyDescent="0.35">
      <c r="B26" s="354"/>
      <c r="C26" s="354"/>
      <c r="D26" s="354"/>
      <c r="E26" s="354"/>
      <c r="F26" s="354"/>
      <c r="G26" s="354"/>
      <c r="H26" s="354"/>
      <c r="I26" s="354"/>
      <c r="J26" s="354"/>
      <c r="K26" s="354"/>
    </row>
    <row r="27" spans="2:11" x14ac:dyDescent="0.35">
      <c r="B27" s="354"/>
      <c r="C27" s="354"/>
      <c r="D27" s="354"/>
      <c r="E27" s="354"/>
      <c r="F27" s="354"/>
      <c r="G27" s="354"/>
      <c r="H27" s="354"/>
      <c r="I27" s="354"/>
      <c r="J27" s="354"/>
      <c r="K27" s="354"/>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1" ma:contentTypeDescription="Creare un nuovo documento." ma:contentTypeScope="" ma:versionID="1daff0ed3d00ed03f42aa50b2a2b38d7">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6beadf0b7b4c43cd479159ec3c8eb2c6"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2.xml><?xml version="1.0" encoding="utf-8"?>
<ds:datastoreItem xmlns:ds="http://schemas.openxmlformats.org/officeDocument/2006/customXml" ds:itemID="{1D5BE25B-B911-45F1-924D-0851A54A1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Ricci Riccardo (HLD AFC)</cp:lastModifiedBy>
  <cp:revision/>
  <dcterms:created xsi:type="dcterms:W3CDTF">2019-03-06T13:48:05Z</dcterms:created>
  <dcterms:modified xsi:type="dcterms:W3CDTF">2022-11-03T15:00:32Z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2022-11-02T15:21:32Z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5ad09ae5-a692-4b81-a292-104ed147994c</vt:lpwstr>
  </property>
  <property fmtid="{D5CDD505-2E9C-101B-9397-08002B2CF9AE}" pid="11" name="MSIP_Label_797ad33d-ed35-43c0-b526-22bc83c17deb_ContentBits">
    <vt:lpwstr>1</vt:lpwstr>
  </property>
</Properties>
</file>