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Questa_cartella_di_lavoro"/>
  <mc:AlternateContent xmlns:mc="http://schemas.openxmlformats.org/markup-compatibility/2006">
    <mc:Choice Requires="x15">
      <x15ac:absPath xmlns:x15ac="http://schemas.microsoft.com/office/spreadsheetml/2010/11/ac" url="C:\Users\A410697\AppData\Local\Microsoft\Windows\INetCache\Content.Outlook\V47RLVJL\"/>
    </mc:Choice>
  </mc:AlternateContent>
  <xr:revisionPtr revIDLastSave="0" documentId="13_ncr:1_{04C36950-D62F-4809-9448-2C902416EF5D}" xr6:coauthVersionLast="47" xr6:coauthVersionMax="47" xr10:uidLastSave="{00000000-0000-0000-0000-000000000000}"/>
  <bookViews>
    <workbookView xWindow="45" yWindow="-13620" windowWidth="24240" windowHeight="13020" tabRatio="905" xr2:uid="{00000000-000D-0000-FFFF-FFFF00000000}"/>
  </bookViews>
  <sheets>
    <sheet name="Contact" sheetId="70" r:id="rId1"/>
    <sheet name="Index" sheetId="71" r:id="rId2"/>
    <sheet name="Macroscenario" sheetId="59" r:id="rId3"/>
    <sheet name="Generation" sheetId="45" r:id="rId4"/>
    <sheet name="Enel Grids" sheetId="43" r:id="rId5"/>
    <sheet name="Retail" sheetId="44" r:id="rId6"/>
    <sheet name="Enel X" sheetId="67" r:id="rId7"/>
    <sheet name="Financials" sheetId="39" r:id="rId8"/>
    <sheet name="Personnel" sheetId="55" r:id="rId9"/>
    <sheet name="Income Statement" sheetId="79" r:id="rId10"/>
    <sheet name="Balance Sheet" sheetId="80" r:id="rId11"/>
    <sheet name="Cash Flow" sheetId="81" r:id="rId12"/>
    <sheet name="Disclaimer" sheetId="72" r:id="rId13"/>
  </sheets>
  <definedNames>
    <definedName name="_CAT1">#REF!</definedName>
    <definedName name="_CAT2">#REF!</definedName>
    <definedName name="_CAT3">#REF!</definedName>
    <definedName name="_CAT4">#REF!</definedName>
    <definedName name="_Feb03" localSheetId="12">[0]!Foglio1</definedName>
    <definedName name="_Feb03" localSheetId="9">[0]!Foglio1</definedName>
    <definedName name="_Feb03" localSheetId="1">[0]!Foglio1</definedName>
    <definedName name="_Feb03">[0]!Foglio1</definedName>
    <definedName name="_Feb04" localSheetId="12">[0]!Foglio1</definedName>
    <definedName name="_Feb04" localSheetId="1">[0]!Foglio1</definedName>
    <definedName name="_Feb04">[0]!Foglio1</definedName>
    <definedName name="_id650000" localSheetId="12">#REF!</definedName>
    <definedName name="_id650000">#REF!</definedName>
    <definedName name="_ric1">#REF!</definedName>
    <definedName name="_ric2">#REF!</definedName>
    <definedName name="_ric3">#REF!</definedName>
    <definedName name="_ric4">#REF!</definedName>
    <definedName name="a" localSheetId="12">[0]!Foglio1</definedName>
    <definedName name="a" localSheetId="9">[0]!Foglio1</definedName>
    <definedName name="a" localSheetId="1">[0]!Foglio1</definedName>
    <definedName name="a">[0]!Foglio1</definedName>
    <definedName name="AAA" localSheetId="12">[0]!Foglio1</definedName>
    <definedName name="AAA" localSheetId="9">[0]!Foglio1</definedName>
    <definedName name="AAA" localSheetId="1">[0]!Foglio1</definedName>
    <definedName name="AAA">[0]!Foglio1</definedName>
    <definedName name="abc" localSheetId="12">[0]!Foglio1</definedName>
    <definedName name="abc" localSheetId="9">[0]!Foglio1</definedName>
    <definedName name="abc" localSheetId="1">[0]!Foglio1</definedName>
    <definedName name="abc">[0]!Foglio1</definedName>
    <definedName name="AP_00">#REF!</definedName>
    <definedName name="_xlnm.Print_Area" localSheetId="10">'Balance Sheet'!$B$7:$F$8</definedName>
    <definedName name="_xlnm.Print_Area" localSheetId="11">'Cash Flow'!$C$6:$G$8</definedName>
    <definedName name="_xlnm.Print_Area" localSheetId="0">Contact!$A$2:$J$39</definedName>
    <definedName name="_xlnm.Print_Area" localSheetId="9">'Income Statement'!$B$6:$F$6</definedName>
    <definedName name="_xlnm.Print_Area" localSheetId="1">Index!$A$1:$F$54</definedName>
    <definedName name="BDG_01">#REF!</definedName>
    <definedName name="BDG_02">#REF!</definedName>
    <definedName name="bil" localSheetId="12">[0]!Foglio1</definedName>
    <definedName name="bil" localSheetId="9">[0]!Foglio1</definedName>
    <definedName name="bil" localSheetId="1">[0]!Foglio1</definedName>
    <definedName name="bil">[0]!Foglio1</definedName>
    <definedName name="Bilancio" localSheetId="12">[0]!Foglio1</definedName>
    <definedName name="Bilancio" localSheetId="9">[0]!Foglio1</definedName>
    <definedName name="Bilancio" localSheetId="1">[0]!Foglio1</definedName>
    <definedName name="Bilancio">[0]!Foglio1</definedName>
    <definedName name="Cessazioni" localSheetId="12">#REF!</definedName>
    <definedName name="Cessazioni">#REF!</definedName>
    <definedName name="Cessazioni2001" localSheetId="12">#REF!</definedName>
    <definedName name="Cessazioni2001">#REF!</definedName>
    <definedName name="Coge">#REF!</definedName>
    <definedName name="COS_LkWh">#REF!</definedName>
    <definedName name="_xlnm.Criteria">#REF!</definedName>
    <definedName name="CY">#REF!</definedName>
    <definedName name="cyc">#REF!</definedName>
    <definedName name="d" localSheetId="12">[0]!Foglio1</definedName>
    <definedName name="d" localSheetId="9">[0]!Foglio1</definedName>
    <definedName name="d" localSheetId="1">[0]!Foglio1</definedName>
    <definedName name="d">[0]!Foglio1</definedName>
    <definedName name="data2">#REF!</definedName>
    <definedName name="data3">#REF!</definedName>
    <definedName name="data4">#REF!</definedName>
    <definedName name="data6">#REF!</definedName>
    <definedName name="_xlnm.Database">#REF!</definedName>
    <definedName name="DATI">#N/A</definedName>
    <definedName name="dati7">#REF!</definedName>
    <definedName name="datos">#REF!</definedName>
    <definedName name="E" localSheetId="12">[0]!Foglio1</definedName>
    <definedName name="E" localSheetId="9">[0]!Foglio1</definedName>
    <definedName name="E" localSheetId="1">[0]!Foglio1</definedName>
    <definedName name="E">[0]!Foglio1</definedName>
    <definedName name="eFFETT" localSheetId="12">[0]!Foglio1</definedName>
    <definedName name="eFFETT" localSheetId="9">[0]!Foglio1</definedName>
    <definedName name="eFFETT" localSheetId="1">[0]!Foglio1</definedName>
    <definedName name="eFFETT">[0]!Foglio1</definedName>
    <definedName name="EGRESOS_TOT" localSheetId="12">#REF!</definedName>
    <definedName name="EGRESOS_TOT">#REF!</definedName>
    <definedName name="Elenco_Unità_con_UO">#REF!</definedName>
    <definedName name="elenco1">#REF!</definedName>
    <definedName name="_xlnm.Extract">#REF!</definedName>
    <definedName name="eur">#REF!</definedName>
    <definedName name="EV__LASTREFTIME__" hidden="1">38597.6691666667</definedName>
    <definedName name="Forza00_04">#REF!</definedName>
    <definedName name="gfsafs" localSheetId="12">[0]!Foglio1</definedName>
    <definedName name="gfsafs" localSheetId="9">[0]!Foglio1</definedName>
    <definedName name="gfsafs" localSheetId="1">[0]!Foglio1</definedName>
    <definedName name="gfsafs">[0]!Foglio1</definedName>
    <definedName name="Giorni" localSheetId="12">#REF!</definedName>
    <definedName name="Giorni">#REF!</definedName>
    <definedName name="giornimese" localSheetId="12">#REF!</definedName>
    <definedName name="giornimese">#REF!</definedName>
    <definedName name="HTML_CodePage" hidden="1">1252</definedName>
    <definedName name="HTML_Control" localSheetId="12" hidden="1">{"'Scheda bianca'!$A$1:$L$42"}</definedName>
    <definedName name="HTML_Control" localSheetId="1" hidden="1">{"'Scheda bianca'!$A$1:$L$42"}</definedName>
    <definedName name="HTML_Control" hidden="1">{"'Scheda bianca'!$A$1:$L$42"}</definedName>
    <definedName name="HTML_Description" hidden="1">""</definedName>
    <definedName name="HTML_Email" hidden="1">""</definedName>
    <definedName name="HTML_Header" hidden="1">"Scheda MBO"</definedName>
    <definedName name="HTML_LastUpdate" hidden="1">"30/08/00"</definedName>
    <definedName name="HTML_LineAfter" hidden="1">FALSE</definedName>
    <definedName name="HTML_LineBefore" hidden="1">FALSE</definedName>
    <definedName name="HTML_Name" hidden="1">"Enel"</definedName>
    <definedName name="HTML_OBDlg2" hidden="1">TRUE</definedName>
    <definedName name="HTML_OBDlg4" hidden="1">TRUE</definedName>
    <definedName name="HTML_OS" hidden="1">0</definedName>
    <definedName name="HTML_PathFile" hidden="1">"d:\Documenti"</definedName>
    <definedName name="HTML_Title" hidden="1">"Schede mbo 2000 A"</definedName>
    <definedName name="imp" localSheetId="12">[0]!Foglio1</definedName>
    <definedName name="imp" localSheetId="9">[0]!Foglio1</definedName>
    <definedName name="imp" localSheetId="1">[0]!Foglio1</definedName>
    <definedName name="imp">[0]!Foglio1</definedName>
    <definedName name="impianti" localSheetId="12">[0]!Foglio1</definedName>
    <definedName name="impianti" localSheetId="9">[0]!Foglio1</definedName>
    <definedName name="impianti" localSheetId="1">[0]!Foglio1</definedName>
    <definedName name="impianti">[0]!Foglio1</definedName>
    <definedName name="impianti2" localSheetId="12">[0]!Foglio1</definedName>
    <definedName name="impianti2" localSheetId="9">[0]!Foglio1</definedName>
    <definedName name="impianti2" localSheetId="1">[0]!Foglio1</definedName>
    <definedName name="impianti2">[0]!Foglio1</definedName>
    <definedName name="IMPIANTI3" localSheetId="12">[0]!Foglio1</definedName>
    <definedName name="IMPIANTI3" localSheetId="9">[0]!Foglio1</definedName>
    <definedName name="IMPIANTI3" localSheetId="1">[0]!Foglio1</definedName>
    <definedName name="IMPIANTI3">[0]!Foglio1</definedName>
    <definedName name="Impiegati" localSheetId="12">#REF!</definedName>
    <definedName name="Impiegati">#REF!</definedName>
    <definedName name="Impiegati1997">#REF!</definedName>
    <definedName name="INGRESOS_TOT" localSheetId="12">#REF!</definedName>
    <definedName name="INGRESOS_TOT">#REF!</definedName>
    <definedName name="interpower" localSheetId="12">#REF!</definedName>
    <definedName name="interpower">#REF!</definedName>
    <definedName name="K2_WBEVMODE" hidden="1">-1</definedName>
    <definedName name="m">#REF!</definedName>
    <definedName name="Mensile1" localSheetId="12">#REF!</definedName>
    <definedName name="Mensile1">#REF!</definedName>
    <definedName name="Mensile2" localSheetId="12">#REF!</definedName>
    <definedName name="Mensile2">#REF!</definedName>
    <definedName name="MESEEEE" localSheetId="12">[0]!Foglio1</definedName>
    <definedName name="MESEEEE" localSheetId="9">[0]!Foglio1</definedName>
    <definedName name="MESEEEE" localSheetId="1">[0]!Foglio1</definedName>
    <definedName name="MESEEEE">[0]!Foglio1</definedName>
    <definedName name="Monito">#REF!</definedName>
    <definedName name="names">#N/A</definedName>
    <definedName name="NETO_TOT">#REF!</definedName>
    <definedName name="NewMatrix">#REF!</definedName>
    <definedName name="Nota1">#REF!</definedName>
    <definedName name="Nota3">#REF!</definedName>
    <definedName name="OLE_LINK6" localSheetId="11">'Cash Flow'!#REF!</definedName>
    <definedName name="Operai" localSheetId="12">#REF!</definedName>
    <definedName name="Operai">#REF!</definedName>
    <definedName name="Operai1997">#REF!</definedName>
    <definedName name="Periodo">#REF!</definedName>
    <definedName name="PERYR">#REF!</definedName>
    <definedName name="PF_CHI01" localSheetId="12">#REF!</definedName>
    <definedName name="PF_CHI01">#REF!</definedName>
    <definedName name="PFCHI01" localSheetId="12">#REF!</definedName>
    <definedName name="PFCHI01">#REF!</definedName>
    <definedName name="PFELK012" localSheetId="12">#REF!</definedName>
    <definedName name="PFELK012">#REF!</definedName>
    <definedName name="PFELK12">#REF!</definedName>
    <definedName name="PRECIO_CHI01">#REF!</definedName>
    <definedName name="PRECIO_ELK01">#REF!</definedName>
    <definedName name="PRECIO_ELK012">#REF!</definedName>
    <definedName name="PRECIO_MET01">#REF!</definedName>
    <definedName name="PRECL_01">#REF!</definedName>
    <definedName name="pro" localSheetId="12">#REF!</definedName>
    <definedName name="pro">#REF!</definedName>
    <definedName name="proventas" localSheetId="12">#REF!</definedName>
    <definedName name="proventas">#REF!</definedName>
    <definedName name="Provisiones" localSheetId="12">#REF!</definedName>
    <definedName name="Provisiones">#REF!</definedName>
    <definedName name="PY">#REF!</definedName>
    <definedName name="Quadri" localSheetId="12">#REF!</definedName>
    <definedName name="Quadri">#REF!</definedName>
    <definedName name="Quadri1997">#REF!</definedName>
    <definedName name="REtrVarIMPCFL">#REF!</definedName>
    <definedName name="REtrVarImpiegati">#REF!</definedName>
    <definedName name="REtrVarOpeCFL">#REF!</definedName>
    <definedName name="REtrVarOperai">#REF!</definedName>
    <definedName name="REtrVarQuadri">#REF!</definedName>
    <definedName name="revalctas" localSheetId="12">#REF!</definedName>
    <definedName name="revalctas">#REF!</definedName>
    <definedName name="RIC_LkWh" localSheetId="12">#REF!</definedName>
    <definedName name="RIC_LkWh">#REF!</definedName>
    <definedName name="riepilTotale">#REF!</definedName>
    <definedName name="RiskCollectDistributionSamples">2</definedName>
    <definedName name="RiskCorrelationSheet">#REF!</definedName>
    <definedName name="RiskFixedSeed">1</definedName>
    <definedName name="RiskHasSettings">TRUE</definedName>
    <definedName name="RiskMinimizeOnStart">FALSE</definedName>
    <definedName name="RiskMonitorConvergence">FALSE</definedName>
    <definedName name="RiskNumIterations">5000</definedName>
    <definedName name="RiskNumSimulations">1</definedName>
    <definedName name="RiskPauseOnError">FALSE</definedName>
    <definedName name="RiskRealTimeResults">FALSE</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tandardRecalc">2</definedName>
    <definedName name="RiskStatFunctionsUpdateFreq">1</definedName>
    <definedName name="RiskUpdateDisplay">FALSE</definedName>
    <definedName name="RiskUpdateStatFunctions">TRUE</definedName>
    <definedName name="RiskUseDifferentSeedForEachSim">FALSE</definedName>
    <definedName name="RiskUseFixedSeed">FALSE</definedName>
    <definedName name="RRT">#REF!</definedName>
    <definedName name="Salesadj">#REF!</definedName>
    <definedName name="Sesse2">#REF!</definedName>
    <definedName name="Shares">#REF!</definedName>
    <definedName name="SOCIETA_____..">#REF!</definedName>
    <definedName name="solver_num">0</definedName>
    <definedName name="solver_typ">1</definedName>
    <definedName name="solver_val">0</definedName>
    <definedName name="SpreadsheetBuilder_1" hidden="1">#REF!</definedName>
    <definedName name="SpreadsheetBuilder_2" hidden="1">#REF!</definedName>
    <definedName name="SpreadsheetBuilder_3" hidden="1">#REF!</definedName>
    <definedName name="SpreadsheetBuilder_4" hidden="1">#REF!</definedName>
    <definedName name="SpreadsheetBuilder_5" hidden="1">#REF!</definedName>
    <definedName name="SpreadsheetBuilder_6" hidden="1">#REF!</definedName>
    <definedName name="SpreadsheetBuilder_7" hidden="1">#REF!</definedName>
    <definedName name="SpreadsheetBuilder_8" hidden="1">#REF!</definedName>
    <definedName name="SpreadsheetBuilder_9" hidden="1">#REF!</definedName>
    <definedName name="straord">#REF!</definedName>
    <definedName name="summary">#REF!</definedName>
    <definedName name="t">#REF!</definedName>
    <definedName name="tfr_ret" localSheetId="12">#REF!</definedName>
    <definedName name="tfr_ret">#REF!</definedName>
    <definedName name="Totale1997">#REF!</definedName>
    <definedName name="TotaleAC">#REF!</definedName>
    <definedName name="TotaleAP" localSheetId="12">#REF!</definedName>
    <definedName name="TotaleAP">#REF!</definedName>
    <definedName name="Travel" localSheetId="12">#REF!</definedName>
    <definedName name="Travel">#REF!</definedName>
    <definedName name="VOLUMI" localSheetId="12">#REF!</definedName>
    <definedName name="VOLUMI">#REF!</definedName>
    <definedName name="wrn.mario" localSheetId="12" hidden="1">{"Area1",#N/A,TRUE,"Obiettivo";"Area2",#N/A,TRUE,"Dati per Direzione"}</definedName>
    <definedName name="wrn.mario" localSheetId="1" hidden="1">{"Area1",#N/A,TRUE,"Obiettivo";"Area2",#N/A,TRUE,"Dati per Direzione"}</definedName>
    <definedName name="wrn.mario" hidden="1">{"Area1",#N/A,TRUE,"Obiettivo";"Area2",#N/A,TRUE,"Dati per Direzione"}</definedName>
    <definedName name="wrn.Mario." localSheetId="12" hidden="1">{"Area1",#N/A,TRUE,"Obiettivo";"Area2",#N/A,TRUE,"Dati per Direzione"}</definedName>
    <definedName name="wrn.Mario." localSheetId="1" hidden="1">{"Area1",#N/A,TRUE,"Obiettivo";"Area2",#N/A,TRUE,"Dati per Direzione"}</definedName>
    <definedName name="wrn.Mario." hidden="1">{"Area1",#N/A,TRUE,"Obiettivo";"Area2",#N/A,TRUE,"Dati per Direzione"}</definedName>
    <definedName name="Yearsales">#REF!</definedName>
    <definedName name="yese" localSheetId="12">[0]!Foglio1</definedName>
    <definedName name="yese" localSheetId="9">[0]!Foglio1</definedName>
    <definedName name="yese" localSheetId="1">[0]!Foglio1</definedName>
    <definedName name="yese">[0]!Foglio1</definedName>
  </definedNames>
  <calcPr calcId="191029" iterate="1"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18" i="39" l="1"/>
  <c r="M118" i="39"/>
  <c r="L118" i="39"/>
  <c r="K118" i="39"/>
  <c r="J118" i="39"/>
  <c r="I118" i="39"/>
  <c r="H118" i="39"/>
  <c r="G118" i="39"/>
  <c r="F118" i="39"/>
  <c r="E118" i="39"/>
  <c r="D118" i="39"/>
  <c r="C118" i="39"/>
  <c r="E91" i="39"/>
  <c r="F91" i="39"/>
  <c r="G91" i="39"/>
  <c r="H91" i="39"/>
  <c r="I91" i="39"/>
  <c r="J91" i="39"/>
  <c r="K91" i="39"/>
  <c r="L91" i="39"/>
  <c r="M91" i="39"/>
  <c r="N91" i="39"/>
  <c r="D91" i="39"/>
  <c r="C91" i="39"/>
  <c r="E37" i="39"/>
  <c r="F37" i="39"/>
  <c r="G37" i="39"/>
  <c r="H37" i="39"/>
  <c r="H64" i="39" s="1"/>
  <c r="I37" i="39"/>
  <c r="I64" i="39" s="1"/>
  <c r="J37" i="39"/>
  <c r="J64" i="39" s="1"/>
  <c r="K37" i="39"/>
  <c r="K64" i="39" s="1"/>
  <c r="L37" i="39"/>
  <c r="L64" i="39" s="1"/>
  <c r="M37" i="39"/>
  <c r="M64" i="39" s="1"/>
  <c r="N37" i="39"/>
  <c r="N64" i="39" s="1"/>
  <c r="D37" i="39"/>
  <c r="D64" i="39" s="1"/>
  <c r="C37" i="39"/>
  <c r="C64" i="39" s="1"/>
  <c r="G64" i="39"/>
  <c r="F64" i="39"/>
  <c r="E64" i="39"/>
  <c r="E9" i="67" l="1"/>
  <c r="G9" i="67" s="1"/>
  <c r="F9" i="67"/>
  <c r="J9" i="67" s="1"/>
  <c r="D9" i="67" s="1"/>
  <c r="H9" i="67" s="1"/>
  <c r="I9" i="67" l="1"/>
  <c r="C9" i="67"/>
  <c r="D11" i="39" l="1"/>
  <c r="C11" i="39"/>
  <c r="D10" i="44"/>
  <c r="C10" i="44"/>
  <c r="D7" i="43"/>
  <c r="C7" i="43"/>
  <c r="F7" i="59"/>
  <c r="E7" i="59"/>
  <c r="H7" i="59" l="1"/>
  <c r="G7" i="59"/>
  <c r="F11" i="39"/>
  <c r="E10" i="44"/>
  <c r="F10" i="44"/>
  <c r="E11" i="39"/>
  <c r="E7" i="43"/>
  <c r="H7" i="43"/>
  <c r="F7" i="43"/>
  <c r="J7" i="59" l="1"/>
  <c r="I7" i="59"/>
  <c r="K7" i="59" s="1"/>
  <c r="L7" i="59"/>
  <c r="H11" i="39"/>
  <c r="J11" i="39" s="1"/>
  <c r="G7" i="43"/>
  <c r="G11" i="39"/>
  <c r="H10" i="44"/>
  <c r="G10" i="44"/>
  <c r="L11" i="39" l="1"/>
  <c r="I11" i="39"/>
  <c r="J10" i="44"/>
  <c r="I10" i="44"/>
  <c r="K11" i="39" l="1"/>
  <c r="N11" i="39"/>
  <c r="M11" i="39" l="1"/>
</calcChain>
</file>

<file path=xl/sharedStrings.xml><?xml version="1.0" encoding="utf-8"?>
<sst xmlns="http://schemas.openxmlformats.org/spreadsheetml/2006/main" count="711" uniqueCount="353">
  <si>
    <t>Total</t>
  </si>
  <si>
    <t xml:space="preserve">Italy </t>
  </si>
  <si>
    <t xml:space="preserve">Iberia </t>
  </si>
  <si>
    <t xml:space="preserve">South America </t>
  </si>
  <si>
    <t>Argentina</t>
  </si>
  <si>
    <t xml:space="preserve">Brazil </t>
  </si>
  <si>
    <t>Chile</t>
  </si>
  <si>
    <t>Colombia</t>
  </si>
  <si>
    <t>Romania</t>
  </si>
  <si>
    <t>Russia</t>
  </si>
  <si>
    <t>Other Countries</t>
  </si>
  <si>
    <t xml:space="preserve">Global Generation
&amp; Trading </t>
  </si>
  <si>
    <t>Renewable Energies</t>
  </si>
  <si>
    <t xml:space="preserve">Services
&amp; Other </t>
  </si>
  <si>
    <t>Italy</t>
  </si>
  <si>
    <t>Iberia</t>
  </si>
  <si>
    <t>MW</t>
  </si>
  <si>
    <t>Hydro</t>
  </si>
  <si>
    <t>Wind</t>
  </si>
  <si>
    <t>Geothermal</t>
  </si>
  <si>
    <t>Nuke</t>
  </si>
  <si>
    <t>Coal</t>
  </si>
  <si>
    <t>CCGT</t>
  </si>
  <si>
    <t>TOTAL</t>
  </si>
  <si>
    <t>Brazil</t>
  </si>
  <si>
    <t>Mexico</t>
  </si>
  <si>
    <t>USA</t>
  </si>
  <si>
    <t>Peru</t>
  </si>
  <si>
    <t xml:space="preserve">MW </t>
  </si>
  <si>
    <t>-</t>
  </si>
  <si>
    <t>Distribution</t>
  </si>
  <si>
    <t>Australia</t>
  </si>
  <si>
    <t>Canada</t>
  </si>
  <si>
    <t>India</t>
  </si>
  <si>
    <t>South Africa</t>
  </si>
  <si>
    <t>Group net installed capacity</t>
  </si>
  <si>
    <t>Group net production</t>
  </si>
  <si>
    <t>Renewables projects in execution</t>
  </si>
  <si>
    <t>∆ yoy</t>
  </si>
  <si>
    <t>Enel X</t>
  </si>
  <si>
    <t>Generation and Trading</t>
  </si>
  <si>
    <t>Latin America</t>
  </si>
  <si>
    <t>Solar &amp; 
Other</t>
  </si>
  <si>
    <t>Oil &amp; Gas</t>
  </si>
  <si>
    <t>Electricity distributed (TWh)</t>
  </si>
  <si>
    <t>Smart meters (mn)</t>
  </si>
  <si>
    <t>Power &amp; Gas customers and volumes</t>
  </si>
  <si>
    <t>Power</t>
  </si>
  <si>
    <t>Gas</t>
  </si>
  <si>
    <t>Customers (mn)</t>
  </si>
  <si>
    <t>Volumes  (TWh)</t>
  </si>
  <si>
    <t>Volumes  (bsmc)</t>
  </si>
  <si>
    <t>CASH FLOW (€mn)</t>
  </si>
  <si>
    <t>Adjustments for:</t>
  </si>
  <si>
    <t>Changes in net working capital:</t>
  </si>
  <si>
    <t>(Increase)/Decrease in other investing activities</t>
  </si>
  <si>
    <t>Dividends and interim dividends paid</t>
  </si>
  <si>
    <t>BALANCE SHEET (€mn)</t>
  </si>
  <si>
    <t>ASSETS</t>
  </si>
  <si>
    <t>Non-current assets</t>
  </si>
  <si>
    <t>Current assets</t>
  </si>
  <si>
    <t>TOTAL ASSETS</t>
  </si>
  <si>
    <t>Non-current liabilities</t>
  </si>
  <si>
    <t>Current liabilities</t>
  </si>
  <si>
    <t>INCOME STATEMENT (€mn)</t>
  </si>
  <si>
    <t>Income taxes</t>
  </si>
  <si>
    <t>Attributable to non-controlling interests</t>
  </si>
  <si>
    <t>1. Macroscenario</t>
  </si>
  <si>
    <t>GDP (%)</t>
  </si>
  <si>
    <t>CPI (%)</t>
  </si>
  <si>
    <t>Electricity Demand (TWh)</t>
  </si>
  <si>
    <t>Baseload power price (€/MWh)</t>
  </si>
  <si>
    <t>Baseload price</t>
  </si>
  <si>
    <t>Italy (€/MWh)</t>
  </si>
  <si>
    <t>Iberia (€/MWh)</t>
  </si>
  <si>
    <t>Production sold forward</t>
  </si>
  <si>
    <t>price</t>
  </si>
  <si>
    <t>%</t>
  </si>
  <si>
    <t>Brazil (USD/MWh)</t>
  </si>
  <si>
    <t>Chile (USD/MWh)</t>
  </si>
  <si>
    <t>Colombia (USD/MWh)</t>
  </si>
  <si>
    <t>Peru (USD/MWh)</t>
  </si>
  <si>
    <t>Rest of Europe</t>
  </si>
  <si>
    <t>Others and adjustments</t>
  </si>
  <si>
    <t>North America</t>
  </si>
  <si>
    <t>Enel Green Power</t>
  </si>
  <si>
    <t xml:space="preserve">Latin America </t>
  </si>
  <si>
    <t>Europe &amp; North Africa</t>
  </si>
  <si>
    <t>Storage (MW)</t>
  </si>
  <si>
    <r>
      <t>Italy (€/MWh)</t>
    </r>
    <r>
      <rPr>
        <b/>
        <vertAlign val="superscript"/>
        <sz val="9.9"/>
        <color rgb="FFFFFFFF"/>
        <rFont val="Calibri"/>
        <family val="2"/>
      </rPr>
      <t>1</t>
    </r>
  </si>
  <si>
    <r>
      <t>Iberia (€/MWh)</t>
    </r>
    <r>
      <rPr>
        <b/>
        <vertAlign val="superscript"/>
        <sz val="9.9"/>
        <color rgb="FFFFFFFF"/>
        <rFont val="Calibri"/>
        <family val="2"/>
      </rPr>
      <t>1</t>
    </r>
  </si>
  <si>
    <t>Street lighting (mn)</t>
  </si>
  <si>
    <t>Demand Response (GW)</t>
  </si>
  <si>
    <t>BESS</t>
  </si>
  <si>
    <t>Grid customers (mn)</t>
  </si>
  <si>
    <t>Africa. Asia &amp; Oceania</t>
  </si>
  <si>
    <t>Enel Grids</t>
  </si>
  <si>
    <t>Public Charging points (k)</t>
  </si>
  <si>
    <t>GWh</t>
  </si>
  <si>
    <t>Solar &amp; Other</t>
  </si>
  <si>
    <t>Rest of World</t>
  </si>
  <si>
    <t>RoW elisions</t>
  </si>
  <si>
    <t>Enel X Global Retail</t>
  </si>
  <si>
    <t xml:space="preserve">Enel X Global Retail </t>
  </si>
  <si>
    <t>1. Average hedge price, wholesale price for Italy and Spain.</t>
  </si>
  <si>
    <t>FY 2024</t>
  </si>
  <si>
    <t>Colombia &amp; Central America</t>
  </si>
  <si>
    <t>USA &amp; Canada</t>
  </si>
  <si>
    <t>Europe &amp; Africa</t>
  </si>
  <si>
    <t>Europe and Africa</t>
  </si>
  <si>
    <t>Asia and Oceania</t>
  </si>
  <si>
    <t>Colombia &amp; CAM</t>
  </si>
  <si>
    <t>Other countries</t>
  </si>
  <si>
    <t>Latin America and Central America</t>
  </si>
  <si>
    <t>Colombia and Central America</t>
  </si>
  <si>
    <t>Perù</t>
  </si>
  <si>
    <t>Investor Relations Team</t>
  </si>
  <si>
    <t>investor.relations@enel.com</t>
  </si>
  <si>
    <t>+39 06 8305 7975</t>
  </si>
  <si>
    <t>Website</t>
  </si>
  <si>
    <t>www.enel.com/investors</t>
  </si>
  <si>
    <t>Investor Relations App</t>
  </si>
  <si>
    <t>Index</t>
  </si>
  <si>
    <t>Click through index</t>
  </si>
  <si>
    <t>2. Global Power Generation</t>
  </si>
  <si>
    <t>3. Enel Grids</t>
  </si>
  <si>
    <t>4. Enel X Global Retail: Retail</t>
  </si>
  <si>
    <t>5. Enel X Global Retail: Enel X</t>
  </si>
  <si>
    <t>6. Financials</t>
  </si>
  <si>
    <t>7. Personnel</t>
  </si>
  <si>
    <t>8. Income Statement</t>
  </si>
  <si>
    <t>9. Balance Sheet</t>
  </si>
  <si>
    <t>10. Cash Flow</t>
  </si>
  <si>
    <t>11. Disclaimer</t>
  </si>
  <si>
    <t xml:space="preserve">     Back to Index</t>
  </si>
  <si>
    <r>
      <t xml:space="preserve">Group total additional capacity </t>
    </r>
    <r>
      <rPr>
        <b/>
        <vertAlign val="superscript"/>
        <sz val="11"/>
        <color theme="1"/>
        <rFont val="Calibri"/>
        <family val="2"/>
        <scheme val="minor"/>
      </rPr>
      <t>1</t>
    </r>
  </si>
  <si>
    <r>
      <t xml:space="preserve">3. Enel Grids </t>
    </r>
    <r>
      <rPr>
        <b/>
        <vertAlign val="superscript"/>
        <sz val="14"/>
        <color theme="1"/>
        <rFont val="Arial"/>
        <family val="2"/>
      </rPr>
      <t>1</t>
    </r>
  </si>
  <si>
    <r>
      <t>4. Retail</t>
    </r>
    <r>
      <rPr>
        <b/>
        <vertAlign val="superscript"/>
        <sz val="14"/>
        <color theme="1"/>
        <rFont val="Arial"/>
        <family val="2"/>
      </rPr>
      <t>1</t>
    </r>
  </si>
  <si>
    <r>
      <t>Asset development Capex (€mn)</t>
    </r>
    <r>
      <rPr>
        <b/>
        <vertAlign val="superscript"/>
        <sz val="11"/>
        <color rgb="FF000000"/>
        <rFont val="Calibri"/>
        <family val="2"/>
        <scheme val="minor"/>
      </rPr>
      <t>1</t>
    </r>
  </si>
  <si>
    <r>
      <t>Revenues (€mn)</t>
    </r>
    <r>
      <rPr>
        <b/>
        <vertAlign val="superscript"/>
        <sz val="11"/>
        <color rgb="FF000000"/>
        <rFont val="Calibri"/>
        <family val="2"/>
        <scheme val="minor"/>
      </rPr>
      <t>1</t>
    </r>
  </si>
  <si>
    <r>
      <t>Reported EBITDA (€mn)</t>
    </r>
    <r>
      <rPr>
        <b/>
        <vertAlign val="superscript"/>
        <sz val="11"/>
        <color rgb="FF000000"/>
        <rFont val="Calibri"/>
        <family val="2"/>
        <scheme val="minor"/>
      </rPr>
      <t>1</t>
    </r>
  </si>
  <si>
    <r>
      <t>Ordinary EBITDA (€mn)</t>
    </r>
    <r>
      <rPr>
        <b/>
        <vertAlign val="superscript"/>
        <sz val="11"/>
        <color rgb="FF000000"/>
        <rFont val="Calibri"/>
        <family val="2"/>
        <scheme val="minor"/>
      </rPr>
      <t>1</t>
    </r>
  </si>
  <si>
    <r>
      <t>Reported EBIT (€mn)</t>
    </r>
    <r>
      <rPr>
        <b/>
        <vertAlign val="superscript"/>
        <sz val="11"/>
        <color rgb="FF000000"/>
        <rFont val="Calibri"/>
        <family val="2"/>
        <scheme val="minor"/>
      </rPr>
      <t>1</t>
    </r>
  </si>
  <si>
    <t>EBITDA</t>
  </si>
  <si>
    <t>D&amp;A</t>
  </si>
  <si>
    <t>EBIT</t>
  </si>
  <si>
    <t>Net financial charges2</t>
  </si>
  <si>
    <t>Net income from equity investments using equity method</t>
  </si>
  <si>
    <t>EBT</t>
  </si>
  <si>
    <t>Income tax</t>
  </si>
  <si>
    <t>Net income</t>
  </si>
  <si>
    <t>Minorities</t>
  </si>
  <si>
    <t>Discontinued operations</t>
  </si>
  <si>
    <t>Group net income</t>
  </si>
  <si>
    <r>
      <t>From EBITDA to Net income</t>
    </r>
    <r>
      <rPr>
        <b/>
        <vertAlign val="superscript"/>
        <sz val="11"/>
        <color rgb="FF000000"/>
        <rFont val="Calibri"/>
        <family val="2"/>
        <scheme val="minor"/>
      </rPr>
      <t>1</t>
    </r>
    <r>
      <rPr>
        <b/>
        <sz val="11"/>
        <color rgb="FF000000"/>
        <rFont val="Calibri"/>
        <family val="2"/>
        <scheme val="minor"/>
      </rPr>
      <t xml:space="preserve"> (€mn)</t>
    </r>
  </si>
  <si>
    <t>1. Enel X Global Retail includes Enel X Way.</t>
  </si>
  <si>
    <t>This document contains certain forward-looking statements that reflect the Company’s management’s current views with respect to future events and financial and operational performance of the Company and its subsidiaries. These forward-looking statements are based on Enel S.p.A.’s current expectations and projections about future events. Because these forward-looking statements are subject to risks and uncertainties, actual future results or performance may differ materially from those expressed in or implied by these statements due to any number of different factors, many of which are beyond the ability of Enel S.p.A. to control or estimate precisely, including changes in the regulatory environment, future market developments, fluctuations in the price and availability of fuel and other risks. You are cautioned not to place undue reliance on the forward-looking statements contained herein, which are made only as of the date of this presentation. Enel S.p.A. does not undertake any obligation to publicly release any updates or revisions to any forward-looking statements to reflect events or circumstances after the date of this presentation. The information contained in this presentation does not purport to be comprehensive and has not been independently verified by any independent third party. Certain numbers in this presentation are rounded, while certain figures may have been restated. This presentation does not constitute a recommendation regarding the securities of the Company. This presentation does not contain an offer to sell or a solicitation of any offer to buy any securities issued by Enel S.p.A. or any of its subsidiaries. 
Pursuant to art. 154-bis, paragraph 2, of the Italian Unified Financial Act of February 24, 1998, the executive in charge of preparing the corporate accounting documents at Enel, Stefano De Angelis, declares that the accounting information contained herein correspond to document results, books and accounting records.</t>
  </si>
  <si>
    <r>
      <t>5. Enel X</t>
    </r>
    <r>
      <rPr>
        <b/>
        <vertAlign val="superscript"/>
        <sz val="14"/>
        <color theme="1"/>
        <rFont val="Arial"/>
        <family val="2"/>
      </rPr>
      <t>1</t>
    </r>
  </si>
  <si>
    <t>1. Includes Panama, Guatemala and Costa Rica
2. Includes Germany, South Africa and Zambia
3. Includes India</t>
  </si>
  <si>
    <r>
      <t>Capex (€mn)</t>
    </r>
    <r>
      <rPr>
        <b/>
        <vertAlign val="superscript"/>
        <sz val="11"/>
        <color rgb="FF000000"/>
        <rFont val="Calibri"/>
        <family val="2"/>
        <scheme val="minor"/>
      </rPr>
      <t>1</t>
    </r>
  </si>
  <si>
    <r>
      <t>Colombia and Central America</t>
    </r>
    <r>
      <rPr>
        <vertAlign val="superscript"/>
        <sz val="11"/>
        <color theme="1" tint="0.34998626667073579"/>
        <rFont val="Calibri"/>
        <family val="2"/>
        <scheme val="minor"/>
      </rPr>
      <t>1</t>
    </r>
  </si>
  <si>
    <r>
      <t>Europe and Africa</t>
    </r>
    <r>
      <rPr>
        <vertAlign val="superscript"/>
        <sz val="11"/>
        <color theme="1" tint="0.34998626667073579"/>
        <rFont val="Calibri"/>
        <family val="2"/>
        <scheme val="minor"/>
      </rPr>
      <t>2</t>
    </r>
  </si>
  <si>
    <r>
      <t>Asia and Oceania</t>
    </r>
    <r>
      <rPr>
        <vertAlign val="superscript"/>
        <sz val="11"/>
        <color theme="1" tint="0.34998626667073579"/>
        <rFont val="Calibri"/>
        <family val="2"/>
        <scheme val="minor"/>
      </rPr>
      <t>3</t>
    </r>
  </si>
  <si>
    <r>
      <t>Headcount</t>
    </r>
    <r>
      <rPr>
        <b/>
        <vertAlign val="superscript"/>
        <sz val="11"/>
        <color theme="1"/>
        <rFont val="Calibri"/>
        <family val="2"/>
        <scheme val="minor"/>
      </rPr>
      <t>1</t>
    </r>
  </si>
  <si>
    <t>Depreciation, amortization and other impairment losses</t>
  </si>
  <si>
    <t>Net income/(expense) from hyperinflation</t>
  </si>
  <si>
    <t>Basic earnings per share</t>
  </si>
  <si>
    <t>Diluted earnings per share</t>
  </si>
  <si>
    <t>of which discontinued operations</t>
  </si>
  <si>
    <t>Cash flows used in investing activities (B)</t>
  </si>
  <si>
    <t>Repayments of borrowings</t>
  </si>
  <si>
    <t>Impact of exchange rate fluctuations on cash and cash equivalents (D)</t>
  </si>
  <si>
    <t>Increase/(Decrease) in cash and cash equivalents (A+B+C+D)</t>
  </si>
  <si>
    <t>Pre-tax profit</t>
  </si>
  <si>
    <t>Attributable to owners of the Parent</t>
  </si>
  <si>
    <t>Profit/(Loss) from discontinued operations</t>
  </si>
  <si>
    <t>Payments for acquisition of equity investments without change of control and other transactions in non-controlling interests</t>
  </si>
  <si>
    <t>Coupons paid to holders of hybrid bonds</t>
  </si>
  <si>
    <r>
      <t xml:space="preserve">Enel X Global Retail </t>
    </r>
    <r>
      <rPr>
        <b/>
        <vertAlign val="superscript"/>
        <sz val="11"/>
        <color rgb="FFFFFFFF"/>
        <rFont val="Calibri"/>
        <family val="2"/>
        <scheme val="minor"/>
      </rPr>
      <t>2</t>
    </r>
  </si>
  <si>
    <t xml:space="preserve">1. Rounded figures
</t>
  </si>
  <si>
    <t>Profit from continuing operations</t>
  </si>
  <si>
    <t>Diluted earnings per share from continuing operations</t>
  </si>
  <si>
    <t>- Trade payables</t>
  </si>
  <si>
    <t>Liabilities included in disposal groups classified as held for sale</t>
  </si>
  <si>
    <t>TOTAL LIABILITIES AND EQUITY</t>
  </si>
  <si>
    <t>Profit for the period</t>
  </si>
  <si>
    <t>- Inventories</t>
  </si>
  <si>
    <t xml:space="preserve">- Trade receivables </t>
  </si>
  <si>
    <t>- Other contract assets</t>
  </si>
  <si>
    <t>- Other contract liabilities</t>
  </si>
  <si>
    <t>- Other assets/liabilities</t>
  </si>
  <si>
    <t>New long-term borrowings</t>
  </si>
  <si>
    <t>at Dec. 31, 2024</t>
  </si>
  <si>
    <t>1. Includes both consolidated and JV and stewardship capacity</t>
  </si>
  <si>
    <t>H1 2025</t>
  </si>
  <si>
    <t>H1 2024</t>
  </si>
  <si>
    <t>FX against € (january-June avg)</t>
  </si>
  <si>
    <r>
      <t>Spot Price (€/MWh)</t>
    </r>
    <r>
      <rPr>
        <b/>
        <vertAlign val="superscript"/>
        <sz val="11"/>
        <color rgb="FFFFFFFF"/>
        <rFont val="Calibri"/>
        <family val="2"/>
        <scheme val="minor"/>
      </rPr>
      <t>1</t>
    </r>
  </si>
  <si>
    <t>1. As of June 30 th, 2025</t>
  </si>
  <si>
    <t xml:space="preserve">1. Excludes JV and stewardship capacity </t>
  </si>
  <si>
    <t>1. H1 2024 restated figures. 2025 figures after the disposal of Enel Perú and grids in Lombardy (Italy).</t>
  </si>
  <si>
    <t>1. H1 2024 restated figures. 2025 figures after the disposal of Enel Perù. It excludes fiber customers.</t>
  </si>
  <si>
    <t>1. Rounded figures. H1 2024 restated figures, it includes capex related to asset classified as HFS for 2 €mn in H1 2025  and for 185 €mn in H1 2024
2. Enel X Global Retail includes Enel X Way</t>
  </si>
  <si>
    <t xml:space="preserve">1.H1 2024 restated figures.  Rounded figures
2. Enel X Global Retail includes Enel X Way
</t>
  </si>
  <si>
    <t>1. H1 2024 Restated figures. Ordinary figures, It excludes extraordinary items in H1 2025 (-376 €mn: -341 €mn  release of equity reserves after Slovenské Elektrarne closing, -35€mn corporate restructuring plan and value adjustments)  and in H1 2024 (+1.181 €mn: -202 €mn solidarity contribution in Spain, +1.347 €mn gain disposal Perù, +36 €mn gain Iberia)  
2. Enel X Global Retail includes Enel X Way</t>
  </si>
  <si>
    <t>Debt by instrument</t>
  </si>
  <si>
    <t>Enel Spa</t>
  </si>
  <si>
    <t>EFI</t>
  </si>
  <si>
    <t>EGP SpA and Central Others</t>
  </si>
  <si>
    <t>Rest of the World</t>
  </si>
  <si>
    <t>LATAM and Central America</t>
  </si>
  <si>
    <t>USA and Canada</t>
  </si>
  <si>
    <t>RoW-Other</t>
  </si>
  <si>
    <t>Bonds</t>
  </si>
  <si>
    <t>Bank Loans</t>
  </si>
  <si>
    <t>Tax Partnership</t>
  </si>
  <si>
    <t>Other Loans</t>
  </si>
  <si>
    <t>Other short term debt</t>
  </si>
  <si>
    <t>Commercial Paper</t>
  </si>
  <si>
    <t>Gross debt</t>
  </si>
  <si>
    <t>Financial Receivables</t>
  </si>
  <si>
    <t>Tariff Deficit</t>
  </si>
  <si>
    <t>Other short term financial receivables</t>
  </si>
  <si>
    <t>Cash and cash equivalents</t>
  </si>
  <si>
    <t xml:space="preserve">Net Debt – Third Parties </t>
  </si>
  <si>
    <t>Net Debt – Intercompany</t>
  </si>
  <si>
    <t xml:space="preserve">Net Debt – Group View </t>
  </si>
  <si>
    <t xml:space="preserve"> 1st Half</t>
  </si>
  <si>
    <t>2024</t>
  </si>
  <si>
    <t>of which 
with related 
parties</t>
  </si>
  <si>
    <t>Revenue</t>
  </si>
  <si>
    <t>Revenue from sales and services</t>
  </si>
  <si>
    <t>Other income</t>
  </si>
  <si>
    <t>[Subtotal]</t>
  </si>
  <si>
    <t>Costs</t>
  </si>
  <si>
    <t>Electricity, gas and fuel</t>
  </si>
  <si>
    <t>Services and other materials</t>
  </si>
  <si>
    <t>Personnel expenses</t>
  </si>
  <si>
    <t xml:space="preserve">Net impairment/(reversals) on trade receivables and other receivables </t>
  </si>
  <si>
    <t>Other operating costs</t>
  </si>
  <si>
    <t>Capitalized costs</t>
  </si>
  <si>
    <t xml:space="preserve">                                                                                                                                        </t>
  </si>
  <si>
    <t>Net results from commodity contracts</t>
  </si>
  <si>
    <t>Operating profit/(loss)</t>
  </si>
  <si>
    <t>Financial income from derivatives</t>
  </si>
  <si>
    <t>Other financial income</t>
  </si>
  <si>
    <t>Financial expense from derivatives</t>
  </si>
  <si>
    <t>Other financial expense</t>
  </si>
  <si>
    <t>Share of profit/(loss) of equity-accounted investments</t>
  </si>
  <si>
    <t>Profit for the year (Owners of the Parent and non-controlling interests)</t>
  </si>
  <si>
    <t xml:space="preserve">Attributable to owners of the Parent </t>
  </si>
  <si>
    <t>Earnings per share:</t>
  </si>
  <si>
    <t xml:space="preserve">Basic earnings per share </t>
  </si>
  <si>
    <t>Basic earnings per share  from continuing operations</t>
  </si>
  <si>
    <t>Basic earnings /(loss) per share  from discontinued operations</t>
  </si>
  <si>
    <t>-   </t>
  </si>
  <si>
    <t>Diluted earings per share</t>
  </si>
  <si>
    <t>Diluted earnings/(loss) per share from discontinued operations</t>
  </si>
  <si>
    <t xml:space="preserve">of which </t>
  </si>
  <si>
    <t xml:space="preserve">with related </t>
  </si>
  <si>
    <t>parties</t>
  </si>
  <si>
    <t>Property, plant and equipment</t>
  </si>
  <si>
    <t>Investment property</t>
  </si>
  <si>
    <t>Intangible assets</t>
  </si>
  <si>
    <t>Goodwill</t>
  </si>
  <si>
    <t>Deferred tax assets</t>
  </si>
  <si>
    <t>Equity-accounted investments</t>
  </si>
  <si>
    <t>Non-current financial derivative assets</t>
  </si>
  <si>
    <t xml:space="preserve">Non-current contract assets </t>
  </si>
  <si>
    <t>Other non-current financial assets</t>
  </si>
  <si>
    <t>Other non-current assets</t>
  </si>
  <si>
    <t>[Total]</t>
  </si>
  <si>
    <t>Inventories</t>
  </si>
  <si>
    <t>Trade receivables</t>
  </si>
  <si>
    <t>Current contract assets</t>
  </si>
  <si>
    <t>Tax assets</t>
  </si>
  <si>
    <t>Current financial derivative assets</t>
  </si>
  <si>
    <t>Other current financial assets</t>
  </si>
  <si>
    <t xml:space="preserve">Other current assets </t>
  </si>
  <si>
    <t xml:space="preserve">Cash and cash equivalents </t>
  </si>
  <si>
    <t>Assets classified as held for sale</t>
  </si>
  <si>
    <t>LIABILITIES AND EQUITY</t>
  </si>
  <si>
    <t xml:space="preserve">Equity attributable to the owners of the Parent </t>
  </si>
  <si>
    <t>Share capital</t>
  </si>
  <si>
    <t>Treasury share reserve</t>
  </si>
  <si>
    <t>Other reserves</t>
  </si>
  <si>
    <t>Retained earnings</t>
  </si>
  <si>
    <t>Non-controlling interests</t>
  </si>
  <si>
    <t>Total equity</t>
  </si>
  <si>
    <t>Long-term borrowings</t>
  </si>
  <si>
    <t>Employee benefits</t>
  </si>
  <si>
    <t>Provisions for risks and charges (non-current portion)</t>
  </si>
  <si>
    <t>Deferred tax liabilities</t>
  </si>
  <si>
    <t xml:space="preserve">Non-current financial derivative liabilities </t>
  </si>
  <si>
    <t>Non-current contract liabilities</t>
  </si>
  <si>
    <t>Other non-current financial liabilities</t>
  </si>
  <si>
    <t>Other non-current liabilities</t>
  </si>
  <si>
    <t>Short-term borrowings</t>
  </si>
  <si>
    <t>Current portion of long-term borrowings</t>
  </si>
  <si>
    <t>Provisions for risks and charges (current portion)</t>
  </si>
  <si>
    <t>Trade payables</t>
  </si>
  <si>
    <t>Income tax liabilities</t>
  </si>
  <si>
    <t>Current financial derivative liabilities</t>
  </si>
  <si>
    <t>Current contract liabilities</t>
  </si>
  <si>
    <t>Other current financial liabilities</t>
  </si>
  <si>
    <t>Other current liabilities</t>
  </si>
  <si>
    <t>Total liabilities</t>
  </si>
  <si>
    <t>1st Half</t>
  </si>
  <si>
    <t>Net impairment losses/(reversals) on trade receivables and other receivables</t>
  </si>
  <si>
    <t>Financial (income)/expense</t>
  </si>
  <si>
    <t xml:space="preserve">Net (gains)/losses from equity-accounted investments </t>
  </si>
  <si>
    <t>Accruals to provisions</t>
  </si>
  <si>
    <t>Utilization of provisions</t>
  </si>
  <si>
    <t>Net (income)/expense from measurement of commodities</t>
  </si>
  <si>
    <t>Income taxes paid</t>
  </si>
  <si>
    <t>Net capital gains</t>
  </si>
  <si>
    <t xml:space="preserve">Investments in property, plant and equipment </t>
  </si>
  <si>
    <t>Investments in intangible assets</t>
  </si>
  <si>
    <t>Capital contributions received</t>
  </si>
  <si>
    <t>-  </t>
  </si>
  <si>
    <t xml:space="preserve">Investments in non-current contract assets </t>
  </si>
  <si>
    <t>Investments in entities (or business units) less cash and cash equivalents acquired</t>
  </si>
  <si>
    <t>Disposals of entities (or business units) less cash and cash equivalents sold</t>
  </si>
  <si>
    <t xml:space="preserve">Other changes in net financial debt </t>
  </si>
  <si>
    <t>Purchase of treasury shares</t>
  </si>
  <si>
    <t>2025</t>
  </si>
  <si>
    <t>at Jun. 30, 2025</t>
  </si>
  <si>
    <t>4 </t>
  </si>
  <si>
    <t>150 </t>
  </si>
  <si>
    <t>at June 30, 2025</t>
  </si>
  <si>
    <t>at December 31, 2024</t>
  </si>
  <si>
    <t>Cash flows from operating activities (A)</t>
  </si>
  <si>
    <t xml:space="preserve">Collections from disposal of equity investments without loss of control </t>
  </si>
  <si>
    <t>Issues of perpetual hybrid bonds</t>
  </si>
  <si>
    <t>Redemptions of perpetual hybrid bonds</t>
  </si>
  <si>
    <t>Cash flows used in financing activities (C)</t>
  </si>
  <si>
    <t> of which: discontinued operations</t>
  </si>
  <si>
    <t>Cash and cash equivalents at the beginning of the period (1)</t>
  </si>
  <si>
    <t>Cash and cash equivalents at the end of the period (2)</t>
  </si>
  <si>
    <t>(149)</t>
  </si>
  <si>
    <t>(611)</t>
  </si>
  <si>
    <t>(16)</t>
  </si>
  <si>
    <t>1,036</t>
  </si>
  <si>
    <t>50</t>
  </si>
  <si>
    <t>(60)</t>
  </si>
  <si>
    <t>7</t>
  </si>
  <si>
    <t xml:space="preserve">Interest income and other financial income collected </t>
  </si>
  <si>
    <t>Interest expense and other financial expense paid</t>
  </si>
  <si>
    <t xml:space="preserve">(1) Of which cash and cash equivalents equal to €8,051 million at January 1, 2025 (€6,801 million at January 1, 2024), short-term securities equal to €138 million at January 1, 2025 (€81 million at January 1, 2024), cash and cash equivalents pertaining to “Assets held for sale” in the amount of €6 million at January 1, 2025 (€261 million at January 1, 2024). 
(2) Of which cash and cash equivalents equal to €3,880 million at June 30, 2025 (€10,303 million at June 30, 2024), short-term securities equal to €211 million at June 30, 2025 (€69 million at June 30, 2024), cash and cash equivalents pertaining to “Assets held for sale” in the amount of €3 million at June 30, 2025 (€11 million at June 30, 2024). </t>
  </si>
  <si>
    <t>H1 2025 reported</t>
  </si>
  <si>
    <t>H1 2024 reported</t>
  </si>
  <si>
    <t>H1 2025 ordinary</t>
  </si>
  <si>
    <t>H1 2024 ordinary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</si>
</sst>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_(* #,##0.00_);_(* \(#,##0.00\);_(* &quot;-&quot;??_);_(@_)"/>
    <numFmt numFmtId="165" formatCode="_-* #,##0.00\ _€_-;\-* #,##0.00\ _€_-;_-* &quot;-&quot;??\ _€_-;_-@_-"/>
    <numFmt numFmtId="166" formatCode="_(* #,##0_);_(* \(#,##0\);_(* &quot;-&quot;??_);_(@_)"/>
    <numFmt numFmtId="167" formatCode="#,##0;\-#,##0;\-"/>
    <numFmt numFmtId="168" formatCode="#,##0;\(#,##0\);\-"/>
    <numFmt numFmtId="169" formatCode="0.0"/>
    <numFmt numFmtId="170" formatCode="0.0%"/>
    <numFmt numFmtId="171" formatCode="_-* #,##0_-;\-* #,##0_-;_-* &quot;-&quot;??_-;_-@_-"/>
    <numFmt numFmtId="172" formatCode="_-* #,##0.0_-;\-* #,##0.0_-;_-* &quot;-&quot;??_-;_-@_-"/>
    <numFmt numFmtId="173" formatCode="_(* #,##0.0_);_(* \(#,##0.0\);_(* &quot;-&quot;??_);_(@_)"/>
    <numFmt numFmtId="174" formatCode="_-* #,##0\ _€_-;\-* #,##0\ _€_-;_-* &quot;-&quot;??\ _€_-;_-@_-"/>
    <numFmt numFmtId="175" formatCode="_-* #,##0.0\ _€_-;\-* #,##0.0\ _€_-;_-* &quot;-&quot;?\ _€_-;_-@_-"/>
    <numFmt numFmtId="176" formatCode="_-* #,##0\ _€_-;\-* #,##0\ _€_-;_-* &quot;-&quot;?\ _€_-;_-@_-"/>
    <numFmt numFmtId="177" formatCode="#,##0.00;\(#,##0.00\);\-"/>
  </numFmts>
  <fonts count="82" x14ac:knownFonts="1">
    <font>
      <sz val="11"/>
      <color theme="1"/>
      <name val="Calibri"/>
      <family val="2"/>
      <scheme val="minor"/>
    </font>
    <font>
      <sz val="11"/>
      <color theme="1"/>
      <name val="Calibri"/>
      <family val="2"/>
      <scheme val="minor"/>
    </font>
    <font>
      <sz val="11"/>
      <color rgb="FFFF0000"/>
      <name val="Calibri"/>
      <family val="2"/>
      <scheme val="minor"/>
    </font>
    <font>
      <b/>
      <sz val="8"/>
      <color rgb="FFFFFFFF"/>
      <name val="Arial"/>
      <family val="2"/>
    </font>
    <font>
      <b/>
      <sz val="8"/>
      <color rgb="FF000000"/>
      <name val="Arial"/>
      <family val="2"/>
    </font>
    <font>
      <b/>
      <sz val="11"/>
      <color theme="1"/>
      <name val="Calibri"/>
      <family val="2"/>
      <scheme val="minor"/>
    </font>
    <font>
      <sz val="10"/>
      <name val="Arial"/>
      <family val="2"/>
    </font>
    <font>
      <b/>
      <sz val="10"/>
      <name val="Arial"/>
      <family val="2"/>
    </font>
    <font>
      <b/>
      <sz val="10"/>
      <color theme="0"/>
      <name val="Arial"/>
      <family val="2"/>
    </font>
    <font>
      <sz val="10"/>
      <color theme="1"/>
      <name val="Arial"/>
      <family val="2"/>
    </font>
    <font>
      <b/>
      <sz val="12"/>
      <color theme="0"/>
      <name val="Arial"/>
      <family val="2"/>
    </font>
    <font>
      <sz val="10"/>
      <name val="Arial"/>
      <family val="2"/>
    </font>
    <font>
      <sz val="11"/>
      <color indexed="8"/>
      <name val="Calibri"/>
      <family val="2"/>
    </font>
    <font>
      <sz val="11"/>
      <name val="Calibri"/>
      <family val="2"/>
      <scheme val="minor"/>
    </font>
    <font>
      <b/>
      <sz val="11"/>
      <color theme="0"/>
      <name val="Calibri"/>
      <family val="2"/>
      <scheme val="minor"/>
    </font>
    <font>
      <b/>
      <sz val="11"/>
      <name val="Calibri"/>
      <family val="2"/>
      <scheme val="minor"/>
    </font>
    <font>
      <b/>
      <sz val="11"/>
      <color rgb="FF000000"/>
      <name val="Calibri"/>
      <family val="2"/>
      <scheme val="minor"/>
    </font>
    <font>
      <b/>
      <sz val="11"/>
      <color rgb="FFFFFFFF"/>
      <name val="Calibri"/>
      <family val="2"/>
      <scheme val="minor"/>
    </font>
    <font>
      <b/>
      <vertAlign val="superscript"/>
      <sz val="11"/>
      <color rgb="FFFFFFFF"/>
      <name val="Calibri"/>
      <family val="2"/>
      <scheme val="minor"/>
    </font>
    <font>
      <sz val="11"/>
      <color rgb="FF000000"/>
      <name val="Calibri"/>
      <family val="2"/>
      <scheme val="minor"/>
    </font>
    <font>
      <sz val="11"/>
      <color rgb="FFFFFFFF"/>
      <name val="Calibri"/>
      <family val="2"/>
      <scheme val="minor"/>
    </font>
    <font>
      <sz val="11"/>
      <color theme="1" tint="0.34998626667073579"/>
      <name val="Calibri"/>
      <family val="2"/>
      <scheme val="minor"/>
    </font>
    <font>
      <sz val="11"/>
      <color rgb="FF7F7F7F"/>
      <name val="Calibri"/>
      <family val="2"/>
      <scheme val="minor"/>
    </font>
    <font>
      <b/>
      <sz val="11"/>
      <color rgb="FF0555FA"/>
      <name val="Calibri"/>
      <family val="2"/>
      <scheme val="minor"/>
    </font>
    <font>
      <b/>
      <sz val="11"/>
      <color rgb="FF41B9E6"/>
      <name val="Calibri"/>
      <family val="2"/>
      <scheme val="minor"/>
    </font>
    <font>
      <sz val="11"/>
      <color theme="3" tint="-0.499984740745262"/>
      <name val="Calibri"/>
      <family val="2"/>
      <scheme val="minor"/>
    </font>
    <font>
      <b/>
      <sz val="11"/>
      <color rgb="FF7030A0"/>
      <name val="Calibri"/>
      <family val="2"/>
      <scheme val="minor"/>
    </font>
    <font>
      <b/>
      <vertAlign val="superscript"/>
      <sz val="9.9"/>
      <color rgb="FFFFFFFF"/>
      <name val="Calibri"/>
      <family val="2"/>
    </font>
    <font>
      <b/>
      <sz val="14"/>
      <color theme="1"/>
      <name val="Arial"/>
      <family val="2"/>
    </font>
    <font>
      <sz val="11"/>
      <color theme="0" tint="-0.499984740745262"/>
      <name val="Calibri"/>
      <family val="2"/>
      <scheme val="minor"/>
    </font>
    <font>
      <u/>
      <sz val="11"/>
      <color theme="10"/>
      <name val="Calibri"/>
      <family val="2"/>
      <scheme val="minor"/>
    </font>
    <font>
      <sz val="18"/>
      <color theme="1"/>
      <name val="Arial"/>
      <family val="2"/>
    </font>
    <font>
      <sz val="11"/>
      <color theme="1"/>
      <name val="Arial"/>
      <family val="2"/>
    </font>
    <font>
      <sz val="22"/>
      <color theme="1"/>
      <name val="Arial"/>
      <family val="2"/>
    </font>
    <font>
      <u/>
      <sz val="18"/>
      <color theme="10"/>
      <name val="Arial"/>
      <family val="2"/>
    </font>
    <font>
      <sz val="14"/>
      <color theme="1"/>
      <name val="Arial"/>
      <family val="2"/>
    </font>
    <font>
      <b/>
      <sz val="16"/>
      <color theme="1"/>
      <name val="Arial"/>
      <family val="2"/>
    </font>
    <font>
      <i/>
      <sz val="11"/>
      <color theme="1"/>
      <name val="Arial"/>
      <family val="2"/>
    </font>
    <font>
      <sz val="11"/>
      <color theme="0" tint="-0.34998626667073579"/>
      <name val="Calibri"/>
      <family val="2"/>
      <scheme val="minor"/>
    </font>
    <font>
      <i/>
      <sz val="11"/>
      <color theme="1"/>
      <name val="Calibri"/>
      <family val="2"/>
    </font>
    <font>
      <b/>
      <vertAlign val="superscript"/>
      <sz val="11"/>
      <color theme="1"/>
      <name val="Calibri"/>
      <family val="2"/>
      <scheme val="minor"/>
    </font>
    <font>
      <b/>
      <sz val="14"/>
      <color theme="1"/>
      <name val="Arial"/>
      <family val="2"/>
    </font>
    <font>
      <b/>
      <vertAlign val="superscript"/>
      <sz val="14"/>
      <color theme="1"/>
      <name val="Arial"/>
      <family val="2"/>
    </font>
    <font>
      <b/>
      <sz val="12"/>
      <color theme="1"/>
      <name val="Tahoma"/>
      <family val="2"/>
    </font>
    <font>
      <i/>
      <sz val="11"/>
      <color theme="1"/>
      <name val="Calibri"/>
      <family val="2"/>
    </font>
    <font>
      <sz val="11"/>
      <color theme="0" tint="-0.249977111117893"/>
      <name val="Calibri"/>
      <family val="2"/>
      <scheme val="minor"/>
    </font>
    <font>
      <b/>
      <vertAlign val="superscript"/>
      <sz val="11"/>
      <color rgb="FF000000"/>
      <name val="Calibri"/>
      <family val="2"/>
      <scheme val="minor"/>
    </font>
    <font>
      <sz val="11"/>
      <color rgb="FFA6A6A6"/>
      <name val="Calibri"/>
      <family val="2"/>
      <scheme val="minor"/>
    </font>
    <font>
      <i/>
      <sz val="11"/>
      <color theme="1"/>
      <name val="Calibri"/>
      <family val="2"/>
      <scheme val="minor"/>
    </font>
    <font>
      <vertAlign val="superscript"/>
      <sz val="11"/>
      <color theme="1" tint="0.34998626667073579"/>
      <name val="Calibri"/>
      <family val="2"/>
      <scheme val="minor"/>
    </font>
    <font>
      <b/>
      <sz val="11"/>
      <color theme="0" tint="-0.499984740745262"/>
      <name val="Calibri"/>
      <family val="2"/>
      <scheme val="minor"/>
    </font>
    <font>
      <b/>
      <sz val="10"/>
      <color rgb="FFFFFFFF"/>
      <name val="Aptos"/>
      <family val="2"/>
    </font>
    <font>
      <b/>
      <sz val="9"/>
      <color rgb="FFFFFFFF"/>
      <name val="Aptos"/>
      <family val="2"/>
    </font>
    <font>
      <sz val="12"/>
      <color rgb="FF000000"/>
      <name val="Aptos"/>
      <family val="2"/>
    </font>
    <font>
      <b/>
      <sz val="12"/>
      <color rgb="FF000000"/>
      <name val="Aptos"/>
      <family val="2"/>
    </font>
    <font>
      <sz val="18"/>
      <name val="Aptos"/>
      <family val="2"/>
    </font>
    <font>
      <sz val="10"/>
      <color theme="1"/>
      <name val="Calibri"/>
      <family val="2"/>
      <scheme val="minor"/>
    </font>
    <font>
      <b/>
      <sz val="11"/>
      <color theme="0"/>
      <name val="Arial"/>
      <family val="2"/>
    </font>
    <font>
      <b/>
      <sz val="11"/>
      <name val="Arial"/>
      <family val="2"/>
    </font>
    <font>
      <b/>
      <sz val="10"/>
      <color rgb="FF000000"/>
      <name val="Arial"/>
      <family val="2"/>
    </font>
    <font>
      <i/>
      <sz val="10"/>
      <color theme="1"/>
      <name val="Arial"/>
      <family val="2"/>
    </font>
    <font>
      <b/>
      <sz val="10"/>
      <color theme="1"/>
      <name val="Arial"/>
      <family val="2"/>
    </font>
    <font>
      <sz val="10"/>
      <color rgb="FF000000"/>
      <name val="Arial"/>
      <family val="2"/>
    </font>
    <font>
      <i/>
      <sz val="10"/>
      <color rgb="FF000000"/>
      <name val="Arial"/>
      <family val="2"/>
    </font>
    <font>
      <b/>
      <i/>
      <sz val="10"/>
      <color rgb="FF000000"/>
      <name val="Arial"/>
      <family val="2"/>
    </font>
    <font>
      <b/>
      <sz val="10"/>
      <color theme="1"/>
      <name val="Calibri"/>
      <family val="2"/>
      <scheme val="minor"/>
    </font>
    <font>
      <i/>
      <sz val="10"/>
      <color theme="1"/>
      <name val="Calibri"/>
      <family val="2"/>
      <scheme val="minor"/>
    </font>
    <font>
      <i/>
      <sz val="10"/>
      <name val="Arial"/>
      <family val="2"/>
    </font>
    <font>
      <sz val="8"/>
      <color rgb="FFFF0000"/>
      <name val="Arial"/>
      <family val="2"/>
    </font>
    <font>
      <sz val="8"/>
      <name val="Arial"/>
      <family val="2"/>
    </font>
    <font>
      <sz val="10"/>
      <color rgb="FFFF0000"/>
      <name val="Arial"/>
      <family val="2"/>
    </font>
    <font>
      <sz val="10"/>
      <color theme="1"/>
      <name val="Times New Roman"/>
      <family val="1"/>
    </font>
    <font>
      <b/>
      <sz val="7.5"/>
      <color rgb="FF000000"/>
      <name val="Arial"/>
      <family val="2"/>
    </font>
    <font>
      <sz val="11"/>
      <name val="Arial"/>
      <family val="2"/>
    </font>
    <font>
      <i/>
      <sz val="11"/>
      <name val="Arial"/>
      <family val="2"/>
    </font>
    <font>
      <sz val="11"/>
      <color theme="0"/>
      <name val="Arial"/>
      <family val="2"/>
    </font>
    <font>
      <b/>
      <i/>
      <sz val="10"/>
      <name val="Arial"/>
      <family val="2"/>
    </font>
    <font>
      <sz val="10"/>
      <color rgb="FFFF0000"/>
      <name val="Calibri"/>
      <family val="2"/>
      <scheme val="minor"/>
    </font>
    <font>
      <b/>
      <i/>
      <sz val="10"/>
      <color theme="1"/>
      <name val="Arial"/>
      <family val="2"/>
    </font>
    <font>
      <sz val="8"/>
      <color theme="1"/>
      <name val="Calibri"/>
      <family val="2"/>
      <scheme val="minor"/>
    </font>
    <font>
      <sz val="7"/>
      <color theme="1"/>
      <name val="Arial"/>
      <family val="2"/>
    </font>
    <font>
      <sz val="8"/>
      <color theme="1"/>
      <name val="Arial"/>
      <family val="2"/>
    </font>
  </fonts>
  <fills count="12">
    <fill>
      <patternFill patternType="none"/>
    </fill>
    <fill>
      <patternFill patternType="gray125"/>
    </fill>
    <fill>
      <patternFill patternType="solid">
        <fgColor theme="0"/>
        <bgColor indexed="64"/>
      </patternFill>
    </fill>
    <fill>
      <patternFill patternType="solid">
        <fgColor rgb="FF0655FA"/>
        <bgColor indexed="64"/>
      </patternFill>
    </fill>
    <fill>
      <patternFill patternType="solid">
        <fgColor rgb="FFE61400"/>
        <bgColor indexed="64"/>
      </patternFill>
    </fill>
    <fill>
      <patternFill patternType="solid">
        <fgColor rgb="FF0555FA"/>
        <bgColor indexed="64"/>
      </patternFill>
    </fill>
    <fill>
      <patternFill patternType="solid">
        <fgColor theme="0" tint="-4.9989318521683403E-2"/>
        <bgColor indexed="64"/>
      </patternFill>
    </fill>
    <fill>
      <patternFill patternType="solid">
        <fgColor rgb="FF41B9E6"/>
        <bgColor indexed="64"/>
      </patternFill>
    </fill>
    <fill>
      <patternFill patternType="solid">
        <fgColor rgb="FF7030A0"/>
        <bgColor indexed="64"/>
      </patternFill>
    </fill>
    <fill>
      <patternFill patternType="solid">
        <fgColor rgb="FFFFFFFF"/>
        <bgColor indexed="64"/>
      </patternFill>
    </fill>
    <fill>
      <patternFill patternType="solid">
        <fgColor theme="8" tint="0.39997558519241921"/>
        <bgColor indexed="64"/>
      </patternFill>
    </fill>
    <fill>
      <patternFill patternType="solid">
        <fgColor rgb="FFC6C6C6"/>
        <bgColor indexed="64"/>
      </patternFill>
    </fill>
  </fills>
  <borders count="64">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rgb="FFC6C6C6"/>
      </bottom>
      <diagonal/>
    </border>
    <border>
      <left style="thin">
        <color theme="0"/>
      </left>
      <right style="thin">
        <color rgb="FFC6C6C6"/>
      </right>
      <top style="thin">
        <color theme="0"/>
      </top>
      <bottom style="thin">
        <color rgb="FFC6C6C6"/>
      </bottom>
      <diagonal/>
    </border>
    <border>
      <left/>
      <right style="thin">
        <color theme="0"/>
      </right>
      <top style="thin">
        <color theme="0"/>
      </top>
      <bottom style="thin">
        <color rgb="FFC6C6C6"/>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rgb="FFC6C6C6"/>
      </right>
      <top/>
      <bottom style="thin">
        <color theme="0"/>
      </bottom>
      <diagonal/>
    </border>
    <border>
      <left/>
      <right style="thin">
        <color theme="0"/>
      </right>
      <top/>
      <bottom style="thin">
        <color theme="0"/>
      </bottom>
      <diagonal/>
    </border>
    <border>
      <left style="thin">
        <color theme="0"/>
      </left>
      <right style="thin">
        <color theme="0"/>
      </right>
      <top/>
      <bottom/>
      <diagonal/>
    </border>
    <border>
      <left style="thin">
        <color theme="0"/>
      </left>
      <right style="thin">
        <color rgb="FFC6C6C6"/>
      </right>
      <top style="thin">
        <color theme="0"/>
      </top>
      <bottom style="thin">
        <color theme="0"/>
      </bottom>
      <diagonal/>
    </border>
    <border>
      <left style="thin">
        <color rgb="FF0555FA"/>
      </left>
      <right/>
      <top style="thin">
        <color rgb="FF0555FA"/>
      </top>
      <bottom style="thin">
        <color rgb="FF0555FA"/>
      </bottom>
      <diagonal/>
    </border>
    <border>
      <left/>
      <right/>
      <top style="thin">
        <color rgb="FF0555FA"/>
      </top>
      <bottom style="thin">
        <color rgb="FF0555FA"/>
      </bottom>
      <diagonal/>
    </border>
    <border>
      <left/>
      <right style="thin">
        <color rgb="FF0555FA"/>
      </right>
      <top style="thin">
        <color rgb="FF0555FA"/>
      </top>
      <bottom style="thin">
        <color rgb="FF0555FA"/>
      </bottom>
      <diagonal/>
    </border>
    <border>
      <left/>
      <right/>
      <top/>
      <bottom style="thin">
        <color rgb="FFC6C6C6"/>
      </bottom>
      <diagonal/>
    </border>
    <border>
      <left/>
      <right/>
      <top/>
      <bottom style="medium">
        <color indexed="64"/>
      </bottom>
      <diagonal/>
    </border>
    <border>
      <left/>
      <right/>
      <top style="thin">
        <color indexed="64"/>
      </top>
      <bottom style="thin">
        <color indexed="64"/>
      </bottom>
      <diagonal/>
    </border>
    <border>
      <left/>
      <right style="thin">
        <color theme="0"/>
      </right>
      <top style="thin">
        <color theme="0"/>
      </top>
      <bottom/>
      <diagonal/>
    </border>
    <border>
      <left/>
      <right/>
      <top style="thin">
        <color theme="0"/>
      </top>
      <bottom style="thin">
        <color theme="0"/>
      </bottom>
      <diagonal/>
    </border>
    <border>
      <left style="thin">
        <color theme="0"/>
      </left>
      <right/>
      <top style="thin">
        <color theme="0"/>
      </top>
      <bottom style="thin">
        <color rgb="FFC6C6C6"/>
      </bottom>
      <diagonal/>
    </border>
    <border>
      <left style="thin">
        <color theme="0"/>
      </left>
      <right/>
      <top/>
      <bottom style="thin">
        <color theme="0"/>
      </bottom>
      <diagonal/>
    </border>
    <border>
      <left style="thin">
        <color theme="0"/>
      </left>
      <right/>
      <top style="thin">
        <color theme="0"/>
      </top>
      <bottom/>
      <diagonal/>
    </border>
    <border>
      <left/>
      <right/>
      <top style="thin">
        <color theme="0"/>
      </top>
      <bottom style="thin">
        <color rgb="FFC6C6C6"/>
      </bottom>
      <diagonal/>
    </border>
    <border>
      <left/>
      <right/>
      <top/>
      <bottom style="thin">
        <color theme="0"/>
      </bottom>
      <diagonal/>
    </border>
    <border>
      <left style="thin">
        <color theme="0"/>
      </left>
      <right style="thin">
        <color theme="0"/>
      </right>
      <top style="thin">
        <color rgb="FF0555FA"/>
      </top>
      <bottom style="thin">
        <color rgb="FF0555FA"/>
      </bottom>
      <diagonal/>
    </border>
    <border>
      <left style="thin">
        <color theme="0"/>
      </left>
      <right/>
      <top/>
      <bottom/>
      <diagonal/>
    </border>
    <border>
      <left style="thin">
        <color theme="0" tint="-0.14990691854609822"/>
      </left>
      <right/>
      <top style="thin">
        <color theme="0" tint="-0.14996795556505021"/>
      </top>
      <bottom style="thin">
        <color theme="0" tint="-0.14993743705557422"/>
      </bottom>
      <diagonal/>
    </border>
    <border>
      <left style="thin">
        <color theme="0"/>
      </left>
      <right/>
      <top style="thin">
        <color theme="0" tint="-0.14996795556505021"/>
      </top>
      <bottom style="thin">
        <color theme="0" tint="-0.14993743705557422"/>
      </bottom>
      <diagonal/>
    </border>
    <border>
      <left/>
      <right style="thin">
        <color theme="0"/>
      </right>
      <top style="thin">
        <color rgb="FF41B9E6"/>
      </top>
      <bottom style="thin">
        <color rgb="FF41B9E6"/>
      </bottom>
      <diagonal/>
    </border>
    <border>
      <left style="thin">
        <color theme="0"/>
      </left>
      <right style="thin">
        <color theme="0"/>
      </right>
      <top style="thin">
        <color rgb="FF41B9E6"/>
      </top>
      <bottom style="thin">
        <color rgb="FF41B9E6"/>
      </bottom>
      <diagonal/>
    </border>
    <border>
      <left style="thin">
        <color theme="0"/>
      </left>
      <right style="thin">
        <color theme="0"/>
      </right>
      <top style="thin">
        <color rgb="FFC6C6C6"/>
      </top>
      <bottom style="thin">
        <color rgb="FFC6C6C6"/>
      </bottom>
      <diagonal/>
    </border>
    <border>
      <left/>
      <right/>
      <top style="thin">
        <color auto="1"/>
      </top>
      <bottom/>
      <diagonal/>
    </border>
    <border>
      <left style="thin">
        <color theme="0"/>
      </left>
      <right style="thin">
        <color theme="0"/>
      </right>
      <top style="thin">
        <color rgb="FFC6C6C6"/>
      </top>
      <bottom style="thin">
        <color theme="0"/>
      </bottom>
      <diagonal/>
    </border>
    <border>
      <left style="thin">
        <color theme="0"/>
      </left>
      <right style="thin">
        <color theme="0" tint="-0.14996795556505021"/>
      </right>
      <top style="thin">
        <color rgb="FFC6C6C6"/>
      </top>
      <bottom style="thin">
        <color theme="0"/>
      </bottom>
      <diagonal/>
    </border>
    <border>
      <left style="thin">
        <color theme="0"/>
      </left>
      <right style="thin">
        <color theme="0" tint="-0.14996795556505021"/>
      </right>
      <top style="thin">
        <color theme="0"/>
      </top>
      <bottom style="thin">
        <color theme="0"/>
      </bottom>
      <diagonal/>
    </border>
    <border>
      <left style="thin">
        <color theme="0"/>
      </left>
      <right style="thin">
        <color theme="0" tint="-0.14996795556505021"/>
      </right>
      <top style="thin">
        <color theme="0"/>
      </top>
      <bottom style="thin">
        <color rgb="FFC6C6C6"/>
      </bottom>
      <diagonal/>
    </border>
    <border>
      <left style="thin">
        <color theme="0"/>
      </left>
      <right style="thin">
        <color theme="0"/>
      </right>
      <top style="thin">
        <color theme="0"/>
      </top>
      <bottom style="thin">
        <color rgb="FF7030A0"/>
      </bottom>
      <diagonal/>
    </border>
    <border>
      <left/>
      <right style="thin">
        <color theme="0"/>
      </right>
      <top style="thin">
        <color rgb="FF7030A0"/>
      </top>
      <bottom style="thin">
        <color rgb="FF7030A0"/>
      </bottom>
      <diagonal/>
    </border>
    <border>
      <left style="thin">
        <color theme="0"/>
      </left>
      <right style="thin">
        <color theme="0"/>
      </right>
      <top style="thin">
        <color rgb="FF7030A0"/>
      </top>
      <bottom style="thin">
        <color rgb="FF7030A0"/>
      </bottom>
      <diagonal/>
    </border>
    <border>
      <left/>
      <right/>
      <top style="thin">
        <color theme="0" tint="-0.14993743705557422"/>
      </top>
      <bottom style="thin">
        <color theme="0" tint="-0.14996795556505021"/>
      </bottom>
      <diagonal/>
    </border>
    <border>
      <left/>
      <right/>
      <top style="thin">
        <color theme="0"/>
      </top>
      <bottom/>
      <diagonal/>
    </border>
    <border>
      <left/>
      <right/>
      <top style="thin">
        <color rgb="FF7030A0"/>
      </top>
      <bottom style="thin">
        <color rgb="FF7030A0"/>
      </bottom>
      <diagonal/>
    </border>
    <border>
      <left style="thin">
        <color theme="0"/>
      </left>
      <right/>
      <top/>
      <bottom style="thin">
        <color rgb="FFC6C6C6"/>
      </bottom>
      <diagonal/>
    </border>
    <border>
      <left style="thin">
        <color rgb="FF0555FA"/>
      </left>
      <right style="thin">
        <color rgb="FF0555FA"/>
      </right>
      <top/>
      <bottom style="thin">
        <color rgb="FF0555FA"/>
      </bottom>
      <diagonal/>
    </border>
    <border>
      <left style="thin">
        <color theme="0"/>
      </left>
      <right/>
      <top style="thin">
        <color theme="0" tint="-0.34998626667073579"/>
      </top>
      <bottom style="thin">
        <color rgb="FFC6C6C6"/>
      </bottom>
      <diagonal/>
    </border>
    <border>
      <left/>
      <right/>
      <top style="thin">
        <color theme="0" tint="-0.34998626667073579"/>
      </top>
      <bottom style="thin">
        <color rgb="FFC6C6C6"/>
      </bottom>
      <diagonal/>
    </border>
    <border>
      <left/>
      <right/>
      <top style="thin">
        <color theme="0"/>
      </top>
      <bottom style="thin">
        <color theme="0" tint="-0.34998626667073579"/>
      </bottom>
      <diagonal/>
    </border>
    <border>
      <left style="thin">
        <color theme="0"/>
      </left>
      <right style="thin">
        <color theme="0" tint="-0.14996795556505021"/>
      </right>
      <top/>
      <bottom/>
      <diagonal/>
    </border>
    <border>
      <left style="thin">
        <color theme="0"/>
      </left>
      <right/>
      <top/>
      <bottom style="thin">
        <color theme="0" tint="-0.14993743705557422"/>
      </bottom>
      <diagonal/>
    </border>
    <border>
      <left style="thin">
        <color theme="0" tint="-0.14990691854609822"/>
      </left>
      <right/>
      <top/>
      <bottom style="thin">
        <color theme="0" tint="-0.14993743705557422"/>
      </bottom>
      <diagonal/>
    </border>
    <border>
      <left/>
      <right style="thin">
        <color theme="2" tint="-9.9978637043366805E-2"/>
      </right>
      <top style="thin">
        <color theme="0"/>
      </top>
      <bottom style="thin">
        <color rgb="FFC6C6C6"/>
      </bottom>
      <diagonal/>
    </border>
    <border>
      <left style="thin">
        <color theme="2" tint="-9.9978637043366805E-2"/>
      </left>
      <right style="thin">
        <color theme="2" tint="-9.9978637043366805E-2"/>
      </right>
      <top style="thin">
        <color theme="0"/>
      </top>
      <bottom style="thin">
        <color rgb="FFC6C6C6"/>
      </bottom>
      <diagonal/>
    </border>
    <border>
      <left/>
      <right style="thin">
        <color theme="0"/>
      </right>
      <top/>
      <bottom/>
      <diagonal/>
    </border>
    <border>
      <left/>
      <right/>
      <top/>
      <bottom style="thin">
        <color indexed="64"/>
      </bottom>
      <diagonal/>
    </border>
    <border>
      <left/>
      <right/>
      <top/>
      <bottom style="thick">
        <color rgb="FF000000"/>
      </bottom>
      <diagonal/>
    </border>
    <border>
      <left/>
      <right/>
      <top style="thin">
        <color indexed="64"/>
      </top>
      <bottom style="thick">
        <color indexed="64"/>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ck">
        <color rgb="FF000000"/>
      </bottom>
      <diagonal/>
    </border>
    <border>
      <left/>
      <right/>
      <top style="thin">
        <color rgb="FF000000"/>
      </top>
      <bottom/>
      <diagonal/>
    </border>
    <border>
      <left/>
      <right/>
      <top style="thin">
        <color rgb="FF000000"/>
      </top>
      <bottom style="thick">
        <color auto="1"/>
      </bottom>
      <diagonal/>
    </border>
    <border>
      <left/>
      <right/>
      <top/>
      <bottom style="thick">
        <color indexed="64"/>
      </bottom>
      <diagonal/>
    </border>
  </borders>
  <cellStyleXfs count="15">
    <xf numFmtId="0" fontId="0" fillId="0" borderId="0"/>
    <xf numFmtId="164" fontId="1" fillId="0" borderId="0" applyFont="0" applyFill="0" applyBorder="0" applyAlignment="0" applyProtection="0"/>
    <xf numFmtId="9" fontId="1" fillId="0" borderId="0" applyFont="0" applyFill="0" applyBorder="0" applyAlignment="0" applyProtection="0"/>
    <xf numFmtId="0" fontId="6" fillId="0" borderId="0"/>
    <xf numFmtId="164" fontId="1" fillId="0" borderId="0" applyFont="0" applyFill="0" applyBorder="0" applyAlignment="0" applyProtection="0"/>
    <xf numFmtId="165" fontId="1" fillId="0" borderId="0" applyFont="0" applyFill="0" applyBorder="0" applyAlignment="0" applyProtection="0"/>
    <xf numFmtId="0" fontId="6" fillId="0" borderId="0"/>
    <xf numFmtId="0" fontId="1" fillId="0" borderId="0"/>
    <xf numFmtId="0" fontId="11" fillId="0" borderId="0"/>
    <xf numFmtId="43" fontId="12" fillId="0" borderId="0" applyFont="0" applyFill="0" applyBorder="0" applyAlignment="0" applyProtection="0"/>
    <xf numFmtId="43" fontId="6" fillId="0" borderId="0" applyFont="0" applyFill="0" applyBorder="0" applyAlignment="0" applyProtection="0"/>
    <xf numFmtId="0" fontId="9" fillId="0" borderId="0"/>
    <xf numFmtId="0" fontId="6" fillId="0" borderId="0"/>
    <xf numFmtId="0" fontId="30" fillId="0" borderId="0" applyNumberFormat="0" applyFill="0" applyBorder="0" applyAlignment="0" applyProtection="0"/>
    <xf numFmtId="0" fontId="6" fillId="0" borderId="0"/>
  </cellStyleXfs>
  <cellXfs count="465">
    <xf numFmtId="0" fontId="0" fillId="0" borderId="0" xfId="0"/>
    <xf numFmtId="0" fontId="2" fillId="0" borderId="0" xfId="0" applyFont="1"/>
    <xf numFmtId="166" fontId="2" fillId="0" borderId="0" xfId="0" applyNumberFormat="1" applyFont="1"/>
    <xf numFmtId="0" fontId="2" fillId="0" borderId="0" xfId="0" applyFont="1" applyAlignment="1">
      <alignment horizontal="left"/>
    </xf>
    <xf numFmtId="9" fontId="0" fillId="0" borderId="0" xfId="2" applyFont="1"/>
    <xf numFmtId="0" fontId="0" fillId="2" borderId="0" xfId="0" applyFill="1"/>
    <xf numFmtId="0" fontId="5" fillId="0" borderId="0" xfId="0" applyFont="1"/>
    <xf numFmtId="167" fontId="5" fillId="6" borderId="0" xfId="0" applyNumberFormat="1" applyFont="1" applyFill="1" applyAlignment="1">
      <alignment horizontal="center"/>
    </xf>
    <xf numFmtId="0" fontId="4" fillId="6" borderId="23" xfId="0" applyFont="1" applyFill="1" applyBorder="1" applyAlignment="1">
      <alignment horizontal="left" vertical="center" wrapText="1" indent="1" readingOrder="1"/>
    </xf>
    <xf numFmtId="167" fontId="0" fillId="6" borderId="0" xfId="0" applyNumberFormat="1" applyFill="1" applyAlignment="1">
      <alignment horizontal="center"/>
    </xf>
    <xf numFmtId="164" fontId="2" fillId="0" borderId="0" xfId="0" applyNumberFormat="1" applyFont="1"/>
    <xf numFmtId="10" fontId="0" fillId="0" borderId="0" xfId="2" applyNumberFormat="1" applyFont="1"/>
    <xf numFmtId="2" fontId="0" fillId="0" borderId="0" xfId="0" applyNumberFormat="1"/>
    <xf numFmtId="1" fontId="2" fillId="0" borderId="0" xfId="0" applyNumberFormat="1" applyFont="1"/>
    <xf numFmtId="175" fontId="2" fillId="0" borderId="0" xfId="0" applyNumberFormat="1" applyFont="1"/>
    <xf numFmtId="0" fontId="14" fillId="3" borderId="13" xfId="0" applyFont="1" applyFill="1" applyBorder="1" applyAlignment="1" applyProtection="1">
      <alignment horizontal="center" vertical="center" wrapText="1"/>
      <protection locked="0" hidden="1"/>
    </xf>
    <xf numFmtId="0" fontId="14" fillId="3" borderId="14" xfId="0" applyFont="1" applyFill="1" applyBorder="1" applyAlignment="1" applyProtection="1">
      <alignment horizontal="center" vertical="center" wrapText="1"/>
      <protection locked="0"/>
    </xf>
    <xf numFmtId="0" fontId="14" fillId="3" borderId="15" xfId="0" applyFont="1" applyFill="1" applyBorder="1" applyAlignment="1" applyProtection="1">
      <alignment horizontal="center" vertical="center" wrapText="1"/>
      <protection locked="0"/>
    </xf>
    <xf numFmtId="0" fontId="5" fillId="0" borderId="0" xfId="0" applyFont="1" applyAlignment="1">
      <alignment horizontal="left" vertical="center"/>
    </xf>
    <xf numFmtId="0" fontId="5"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7" fillId="3" borderId="1" xfId="0" applyFont="1" applyFill="1" applyBorder="1" applyAlignment="1">
      <alignment horizontal="center" vertical="center" wrapText="1" readingOrder="1"/>
    </xf>
    <xf numFmtId="0" fontId="17" fillId="4" borderId="1" xfId="0" applyFont="1" applyFill="1" applyBorder="1" applyAlignment="1">
      <alignment horizontal="left" vertical="center" wrapText="1" indent="1" readingOrder="1"/>
    </xf>
    <xf numFmtId="164" fontId="15" fillId="0" borderId="24" xfId="1" applyFont="1" applyFill="1" applyBorder="1" applyAlignment="1">
      <alignment horizontal="center" vertical="center" wrapText="1" readingOrder="1"/>
    </xf>
    <xf numFmtId="164" fontId="15" fillId="0" borderId="5" xfId="1" applyFont="1" applyFill="1" applyBorder="1" applyAlignment="1">
      <alignment horizontal="center" vertical="center" wrapText="1" readingOrder="1"/>
    </xf>
    <xf numFmtId="0" fontId="20" fillId="4" borderId="7" xfId="0" applyFont="1" applyFill="1" applyBorder="1" applyAlignment="1">
      <alignment horizontal="left" vertical="center" wrapText="1" indent="2" readingOrder="1"/>
    </xf>
    <xf numFmtId="164" fontId="13" fillId="0" borderId="34" xfId="1" applyFont="1" applyFill="1" applyBorder="1" applyAlignment="1">
      <alignment horizontal="center" vertical="center" wrapText="1" readingOrder="1"/>
    </xf>
    <xf numFmtId="164" fontId="13" fillId="0" borderId="35" xfId="1" applyFont="1" applyFill="1" applyBorder="1" applyAlignment="1">
      <alignment horizontal="center" vertical="center" wrapText="1" readingOrder="1"/>
    </xf>
    <xf numFmtId="0" fontId="20" fillId="4" borderId="11" xfId="0" applyFont="1" applyFill="1" applyBorder="1" applyAlignment="1">
      <alignment horizontal="left" vertical="center" wrapText="1" indent="2" readingOrder="1"/>
    </xf>
    <xf numFmtId="164" fontId="13" fillId="0" borderId="1" xfId="1" applyFont="1" applyFill="1" applyBorder="1" applyAlignment="1">
      <alignment horizontal="center" vertical="center" wrapText="1" readingOrder="1"/>
    </xf>
    <xf numFmtId="164" fontId="13" fillId="0" borderId="36" xfId="1" applyFont="1" applyFill="1" applyBorder="1" applyAlignment="1">
      <alignment horizontal="center" vertical="center" wrapText="1" readingOrder="1"/>
    </xf>
    <xf numFmtId="164" fontId="13" fillId="0" borderId="4" xfId="1" applyFont="1" applyFill="1" applyBorder="1" applyAlignment="1">
      <alignment horizontal="center" vertical="center" wrapText="1" readingOrder="1"/>
    </xf>
    <xf numFmtId="164" fontId="13" fillId="0" borderId="37" xfId="1" applyFont="1" applyFill="1" applyBorder="1" applyAlignment="1">
      <alignment horizontal="center" vertical="center" wrapText="1" readingOrder="1"/>
    </xf>
    <xf numFmtId="0" fontId="5" fillId="0" borderId="0" xfId="0" applyFont="1" applyAlignment="1">
      <alignment vertical="center"/>
    </xf>
    <xf numFmtId="3" fontId="15" fillId="6" borderId="0" xfId="0" applyNumberFormat="1" applyFont="1" applyFill="1" applyAlignment="1">
      <alignment horizontal="left" vertical="center" indent="1" readingOrder="1"/>
    </xf>
    <xf numFmtId="0" fontId="14" fillId="5" borderId="0" xfId="0" applyFont="1" applyFill="1" applyAlignment="1">
      <alignment horizontal="center" vertical="center" wrapText="1"/>
    </xf>
    <xf numFmtId="0" fontId="17" fillId="5" borderId="1" xfId="0" applyFont="1" applyFill="1" applyBorder="1" applyAlignment="1">
      <alignment horizontal="center" vertical="center" wrapText="1" readingOrder="1"/>
    </xf>
    <xf numFmtId="173" fontId="16" fillId="0" borderId="4" xfId="1" applyNumberFormat="1" applyFont="1" applyFill="1" applyBorder="1" applyAlignment="1">
      <alignment horizontal="right" vertical="center" wrapText="1" indent="2" readingOrder="1"/>
    </xf>
    <xf numFmtId="0" fontId="17" fillId="5" borderId="7" xfId="0" applyFont="1" applyFill="1" applyBorder="1" applyAlignment="1">
      <alignment horizontal="center" vertical="center" wrapText="1" readingOrder="1"/>
    </xf>
    <xf numFmtId="0" fontId="17" fillId="5" borderId="23" xfId="0" applyFont="1" applyFill="1" applyBorder="1" applyAlignment="1">
      <alignment horizontal="center" vertical="center" wrapText="1" readingOrder="1"/>
    </xf>
    <xf numFmtId="9" fontId="16" fillId="0" borderId="4" xfId="2" applyFont="1" applyFill="1" applyBorder="1" applyAlignment="1">
      <alignment horizontal="right" vertical="center" wrapText="1" indent="2" readingOrder="1"/>
    </xf>
    <xf numFmtId="0" fontId="0" fillId="0" borderId="0" xfId="0" applyAlignment="1">
      <alignment horizontal="center"/>
    </xf>
    <xf numFmtId="0" fontId="17" fillId="5" borderId="1" xfId="0" applyFont="1" applyFill="1" applyBorder="1" applyAlignment="1">
      <alignment horizontal="left" vertical="center" wrapText="1" indent="1" readingOrder="1"/>
    </xf>
    <xf numFmtId="173" fontId="16" fillId="0" borderId="24" xfId="1" applyNumberFormat="1" applyFont="1" applyFill="1" applyBorder="1" applyAlignment="1">
      <alignment horizontal="right" vertical="center" wrapText="1" indent="2" readingOrder="1"/>
    </xf>
    <xf numFmtId="173" fontId="22" fillId="0" borderId="25" xfId="1" applyNumberFormat="1" applyFont="1" applyFill="1" applyBorder="1" applyAlignment="1">
      <alignment horizontal="right" vertical="center" wrapText="1" indent="2" readingOrder="1"/>
    </xf>
    <xf numFmtId="173" fontId="22" fillId="0" borderId="20" xfId="1" applyNumberFormat="1" applyFont="1" applyFill="1" applyBorder="1" applyAlignment="1">
      <alignment horizontal="right" vertical="center" wrapText="1" indent="2" readingOrder="1"/>
    </xf>
    <xf numFmtId="0" fontId="23" fillId="0" borderId="26" xfId="0" applyFont="1" applyBorder="1" applyAlignment="1">
      <alignment horizontal="left" vertical="center" wrapText="1" indent="1" readingOrder="1"/>
    </xf>
    <xf numFmtId="173" fontId="23" fillId="0" borderId="26" xfId="1" applyNumberFormat="1" applyFont="1" applyFill="1" applyBorder="1" applyAlignment="1">
      <alignment horizontal="right" vertical="center" wrapText="1" indent="2" readingOrder="1"/>
    </xf>
    <xf numFmtId="0" fontId="16" fillId="2" borderId="1" xfId="0" applyFont="1" applyFill="1" applyBorder="1" applyAlignment="1">
      <alignment horizontal="left" vertical="center"/>
    </xf>
    <xf numFmtId="0" fontId="24" fillId="0" borderId="30" xfId="0" applyFont="1" applyBorder="1" applyAlignment="1">
      <alignment horizontal="left" vertical="center" wrapText="1" indent="1" readingOrder="1"/>
    </xf>
    <xf numFmtId="172" fontId="24" fillId="0" borderId="31" xfId="5" applyNumberFormat="1" applyFont="1" applyFill="1" applyBorder="1" applyAlignment="1">
      <alignment horizontal="right" vertical="center" wrapText="1" indent="2" readingOrder="1"/>
    </xf>
    <xf numFmtId="0" fontId="5" fillId="0" borderId="0" xfId="0" applyFont="1" applyAlignment="1">
      <alignment horizontal="center" vertical="center"/>
    </xf>
    <xf numFmtId="0" fontId="5" fillId="6" borderId="1" xfId="0" applyFont="1" applyFill="1" applyBorder="1" applyAlignment="1">
      <alignment horizontal="center" vertical="center" wrapText="1" readingOrder="1"/>
    </xf>
    <xf numFmtId="166" fontId="16" fillId="0" borderId="6" xfId="1" applyNumberFormat="1" applyFont="1" applyFill="1" applyBorder="1" applyAlignment="1">
      <alignment horizontal="right" vertical="center" wrapText="1" indent="2" readingOrder="1"/>
    </xf>
    <xf numFmtId="0" fontId="25" fillId="0" borderId="0" xfId="11" applyFont="1" applyAlignment="1">
      <alignment horizontal="left" indent="1"/>
    </xf>
    <xf numFmtId="0" fontId="16" fillId="6" borderId="7" xfId="0" applyFont="1" applyFill="1" applyBorder="1" applyAlignment="1">
      <alignment horizontal="left" vertical="center" wrapText="1" indent="1" readingOrder="1"/>
    </xf>
    <xf numFmtId="166" fontId="16" fillId="6" borderId="7" xfId="1" applyNumberFormat="1" applyFont="1" applyFill="1" applyBorder="1" applyAlignment="1">
      <alignment horizontal="right" vertical="center" wrapText="1" indent="2" readingOrder="1"/>
    </xf>
    <xf numFmtId="166" fontId="16" fillId="0" borderId="4" xfId="1" applyNumberFormat="1" applyFont="1" applyFill="1" applyBorder="1" applyAlignment="1">
      <alignment horizontal="right" vertical="center" wrapText="1" indent="2" readingOrder="1"/>
    </xf>
    <xf numFmtId="166" fontId="16" fillId="0" borderId="5" xfId="1" applyNumberFormat="1" applyFont="1" applyFill="1" applyBorder="1" applyAlignment="1">
      <alignment horizontal="right" vertical="center" wrapText="1" indent="2" readingOrder="1"/>
    </xf>
    <xf numFmtId="166" fontId="22" fillId="0" borderId="8" xfId="1" applyNumberFormat="1" applyFont="1" applyFill="1" applyBorder="1" applyAlignment="1">
      <alignment horizontal="right" vertical="center" wrapText="1" indent="2" readingOrder="1"/>
    </xf>
    <xf numFmtId="166" fontId="22" fillId="0" borderId="9" xfId="1" applyNumberFormat="1" applyFont="1" applyFill="1" applyBorder="1" applyAlignment="1">
      <alignment horizontal="right" vertical="center" wrapText="1" indent="2" readingOrder="1"/>
    </xf>
    <xf numFmtId="166" fontId="22" fillId="0" borderId="10" xfId="1" applyNumberFormat="1" applyFont="1" applyFill="1" applyBorder="1" applyAlignment="1">
      <alignment horizontal="right" vertical="center" wrapText="1" indent="2" readingOrder="1"/>
    </xf>
    <xf numFmtId="166" fontId="22" fillId="0" borderId="1" xfId="1" applyNumberFormat="1" applyFont="1" applyFill="1" applyBorder="1" applyAlignment="1">
      <alignment horizontal="right" vertical="center" wrapText="1" indent="2" readingOrder="1"/>
    </xf>
    <xf numFmtId="166" fontId="22" fillId="0" borderId="12" xfId="1" applyNumberFormat="1" applyFont="1" applyFill="1" applyBorder="1" applyAlignment="1">
      <alignment horizontal="right" vertical="center" wrapText="1" indent="2" readingOrder="1"/>
    </xf>
    <xf numFmtId="166" fontId="22" fillId="0" borderId="3" xfId="1" applyNumberFormat="1" applyFont="1" applyFill="1" applyBorder="1" applyAlignment="1">
      <alignment horizontal="right" vertical="center" wrapText="1" indent="2" readingOrder="1"/>
    </xf>
    <xf numFmtId="0" fontId="5" fillId="6" borderId="3" xfId="0" applyFont="1" applyFill="1" applyBorder="1" applyAlignment="1">
      <alignment horizontal="center" vertical="center" wrapText="1" readingOrder="1"/>
    </xf>
    <xf numFmtId="166" fontId="16" fillId="6" borderId="19" xfId="1" applyNumberFormat="1" applyFont="1" applyFill="1" applyBorder="1" applyAlignment="1">
      <alignment horizontal="right" vertical="center" wrapText="1" indent="2" readingOrder="1"/>
    </xf>
    <xf numFmtId="0" fontId="16" fillId="2" borderId="1" xfId="0" applyFont="1" applyFill="1" applyBorder="1" applyAlignment="1">
      <alignment horizontal="left" vertical="center" wrapText="1"/>
    </xf>
    <xf numFmtId="166" fontId="16" fillId="0" borderId="21" xfId="1" applyNumberFormat="1" applyFont="1" applyFill="1" applyBorder="1" applyAlignment="1">
      <alignment horizontal="right" vertical="center" wrapText="1" indent="2" readingOrder="1"/>
    </xf>
    <xf numFmtId="166" fontId="16" fillId="6" borderId="3" xfId="1" applyNumberFormat="1" applyFont="1" applyFill="1" applyBorder="1" applyAlignment="1">
      <alignment horizontal="center" vertical="center" wrapText="1" readingOrder="1"/>
    </xf>
    <xf numFmtId="166" fontId="22" fillId="0" borderId="22" xfId="1" applyNumberFormat="1" applyFont="1" applyFill="1" applyBorder="1" applyAlignment="1">
      <alignment horizontal="right" vertical="center" wrapText="1" indent="2" readingOrder="1"/>
    </xf>
    <xf numFmtId="166" fontId="22" fillId="0" borderId="2" xfId="1" applyNumberFormat="1" applyFont="1" applyFill="1" applyBorder="1" applyAlignment="1">
      <alignment horizontal="right" vertical="center" wrapText="1" indent="2" readingOrder="1"/>
    </xf>
    <xf numFmtId="166" fontId="16" fillId="6" borderId="23" xfId="1" applyNumberFormat="1" applyFont="1" applyFill="1" applyBorder="1" applyAlignment="1">
      <alignment horizontal="right" vertical="center" wrapText="1" indent="2" readingOrder="1"/>
    </xf>
    <xf numFmtId="0" fontId="15" fillId="2" borderId="0" xfId="0" applyFont="1" applyFill="1"/>
    <xf numFmtId="0" fontId="17" fillId="8" borderId="1" xfId="0" applyFont="1" applyFill="1" applyBorder="1" applyAlignment="1">
      <alignment horizontal="center" vertical="center" wrapText="1" readingOrder="1"/>
    </xf>
    <xf numFmtId="0" fontId="17" fillId="8" borderId="1" xfId="0" applyFont="1" applyFill="1" applyBorder="1" applyAlignment="1">
      <alignment horizontal="left" vertical="center" wrapText="1" indent="1" readingOrder="1"/>
    </xf>
    <xf numFmtId="0" fontId="17" fillId="8" borderId="7" xfId="0" applyFont="1" applyFill="1" applyBorder="1" applyAlignment="1">
      <alignment horizontal="left" vertical="center" wrapText="1" indent="1" readingOrder="1"/>
    </xf>
    <xf numFmtId="0" fontId="17" fillId="8" borderId="38" xfId="0" applyFont="1" applyFill="1" applyBorder="1" applyAlignment="1">
      <alignment horizontal="left" vertical="center" wrapText="1" indent="1" readingOrder="1"/>
    </xf>
    <xf numFmtId="0" fontId="26" fillId="0" borderId="39" xfId="0" applyFont="1" applyBorder="1" applyAlignment="1">
      <alignment horizontal="left" vertical="center" wrapText="1" indent="1" readingOrder="1"/>
    </xf>
    <xf numFmtId="0" fontId="17" fillId="8" borderId="27" xfId="0" applyFont="1" applyFill="1" applyBorder="1" applyAlignment="1">
      <alignment horizontal="left" vertical="center" wrapText="1" indent="1" readingOrder="1"/>
    </xf>
    <xf numFmtId="0" fontId="17" fillId="8" borderId="8" xfId="0" applyFont="1" applyFill="1" applyBorder="1" applyAlignment="1">
      <alignment horizontal="left" vertical="center" wrapText="1" indent="1" readingOrder="1"/>
    </xf>
    <xf numFmtId="0" fontId="19" fillId="0" borderId="0" xfId="0" applyFont="1" applyAlignment="1">
      <alignment horizontal="center" vertical="center" wrapText="1"/>
    </xf>
    <xf numFmtId="171" fontId="2" fillId="0" borderId="0" xfId="0" applyNumberFormat="1" applyFont="1"/>
    <xf numFmtId="0" fontId="2" fillId="0" borderId="0" xfId="0" applyFont="1" applyAlignment="1">
      <alignment horizontal="left" vertical="center" wrapText="1" indent="1" readingOrder="1"/>
    </xf>
    <xf numFmtId="0" fontId="26" fillId="0" borderId="0" xfId="0" applyFont="1" applyAlignment="1">
      <alignment horizontal="left" vertical="center" wrapText="1" indent="1" readingOrder="1"/>
    </xf>
    <xf numFmtId="173" fontId="0" fillId="0" borderId="0" xfId="0" applyNumberFormat="1"/>
    <xf numFmtId="0" fontId="15" fillId="0" borderId="1" xfId="0" applyFont="1" applyBorder="1" applyAlignment="1">
      <alignment horizontal="left" vertical="center" wrapText="1"/>
    </xf>
    <xf numFmtId="167" fontId="0" fillId="2" borderId="0" xfId="0" applyNumberFormat="1" applyFill="1" applyAlignment="1">
      <alignment horizontal="center"/>
    </xf>
    <xf numFmtId="3" fontId="15" fillId="2" borderId="0" xfId="0" applyNumberFormat="1" applyFont="1" applyFill="1" applyAlignment="1" applyProtection="1">
      <alignment horizontal="left" vertical="center"/>
      <protection locked="0" hidden="1"/>
    </xf>
    <xf numFmtId="167" fontId="5" fillId="2" borderId="0" xfId="0" applyNumberFormat="1" applyFont="1" applyFill="1" applyAlignment="1">
      <alignment horizontal="center"/>
    </xf>
    <xf numFmtId="3" fontId="21" fillId="2" borderId="0" xfId="0" applyNumberFormat="1" applyFont="1" applyFill="1" applyAlignment="1" applyProtection="1">
      <alignment horizontal="left" vertical="center" indent="3"/>
      <protection locked="0" hidden="1"/>
    </xf>
    <xf numFmtId="3" fontId="21" fillId="2" borderId="0" xfId="0" quotePrefix="1" applyNumberFormat="1" applyFont="1" applyFill="1" applyAlignment="1" applyProtection="1">
      <alignment horizontal="left" vertical="center" indent="3"/>
      <protection locked="0" hidden="1"/>
    </xf>
    <xf numFmtId="0" fontId="3" fillId="4" borderId="2" xfId="0" applyFont="1" applyFill="1" applyBorder="1" applyAlignment="1">
      <alignment horizontal="left" vertical="center" wrapText="1" indent="1" readingOrder="1"/>
    </xf>
    <xf numFmtId="3" fontId="4" fillId="2" borderId="0" xfId="1" applyNumberFormat="1" applyFont="1" applyFill="1" applyBorder="1" applyAlignment="1">
      <alignment horizontal="right" vertical="center" wrapText="1" readingOrder="1"/>
    </xf>
    <xf numFmtId="0" fontId="8" fillId="5" borderId="0" xfId="6" applyFont="1" applyFill="1" applyAlignment="1">
      <alignment horizontal="right" vertical="center"/>
    </xf>
    <xf numFmtId="0" fontId="10" fillId="5" borderId="0" xfId="0" applyFont="1" applyFill="1" applyAlignment="1">
      <alignment horizontal="right" vertical="center" wrapText="1"/>
    </xf>
    <xf numFmtId="0" fontId="0" fillId="2" borderId="0" xfId="0" applyFill="1" applyAlignment="1">
      <alignment horizontal="center"/>
    </xf>
    <xf numFmtId="0" fontId="19" fillId="2" borderId="0" xfId="0" applyFont="1" applyFill="1" applyAlignment="1">
      <alignment horizontal="center" vertical="center" wrapText="1"/>
    </xf>
    <xf numFmtId="166" fontId="16" fillId="6" borderId="19" xfId="1" applyNumberFormat="1" applyFont="1" applyFill="1" applyBorder="1" applyAlignment="1">
      <alignment vertical="center" wrapText="1" readingOrder="1"/>
    </xf>
    <xf numFmtId="0" fontId="5" fillId="2" borderId="0" xfId="0" applyFont="1" applyFill="1" applyAlignment="1">
      <alignment horizontal="left" vertical="center"/>
    </xf>
    <xf numFmtId="167" fontId="16" fillId="0" borderId="0" xfId="0" applyNumberFormat="1" applyFont="1" applyAlignment="1">
      <alignment horizontal="right"/>
    </xf>
    <xf numFmtId="3" fontId="15" fillId="6" borderId="0" xfId="0" applyNumberFormat="1" applyFont="1" applyFill="1" applyAlignment="1">
      <alignment vertical="center" readingOrder="1"/>
    </xf>
    <xf numFmtId="0" fontId="8" fillId="2" borderId="0" xfId="6" applyFont="1" applyFill="1" applyAlignment="1">
      <alignment vertical="center"/>
    </xf>
    <xf numFmtId="171" fontId="26" fillId="0" borderId="0" xfId="5" applyNumberFormat="1" applyFont="1" applyAlignment="1">
      <alignment horizontal="right" vertical="center" wrapText="1" indent="2" readingOrder="1"/>
    </xf>
    <xf numFmtId="0" fontId="16" fillId="2" borderId="1" xfId="0" applyFont="1" applyFill="1" applyBorder="1" applyAlignment="1">
      <alignment horizontal="center" vertical="center" wrapText="1"/>
    </xf>
    <xf numFmtId="0" fontId="17" fillId="8" borderId="3" xfId="0" applyFont="1" applyFill="1" applyBorder="1" applyAlignment="1">
      <alignment horizontal="center" vertical="center" wrapText="1" readingOrder="1"/>
    </xf>
    <xf numFmtId="167" fontId="0" fillId="0" borderId="0" xfId="0" applyNumberFormat="1"/>
    <xf numFmtId="0" fontId="26" fillId="0" borderId="43" xfId="0" applyFont="1" applyBorder="1" applyAlignment="1">
      <alignment horizontal="left" vertical="center" wrapText="1" indent="1" readingOrder="1"/>
    </xf>
    <xf numFmtId="171" fontId="26" fillId="0" borderId="0" xfId="5" applyNumberFormat="1" applyFont="1" applyBorder="1" applyAlignment="1">
      <alignment horizontal="right" vertical="center" wrapText="1" indent="2" readingOrder="1"/>
    </xf>
    <xf numFmtId="175" fontId="0" fillId="0" borderId="0" xfId="0" applyNumberFormat="1"/>
    <xf numFmtId="3" fontId="13" fillId="2" borderId="0" xfId="0" applyNumberFormat="1" applyFont="1" applyFill="1" applyAlignment="1" applyProtection="1">
      <alignment horizontal="left" vertical="center" indent="1"/>
      <protection locked="0" hidden="1"/>
    </xf>
    <xf numFmtId="0" fontId="20" fillId="5" borderId="7" xfId="0" applyFont="1" applyFill="1" applyBorder="1" applyAlignment="1">
      <alignment horizontal="left" vertical="center" wrapText="1" indent="3" readingOrder="1"/>
    </xf>
    <xf numFmtId="0" fontId="20" fillId="5" borderId="11" xfId="0" applyFont="1" applyFill="1" applyBorder="1" applyAlignment="1">
      <alignment horizontal="left" vertical="center" wrapText="1" indent="3" readingOrder="1"/>
    </xf>
    <xf numFmtId="173" fontId="22" fillId="0" borderId="24" xfId="1" applyNumberFormat="1" applyFont="1" applyFill="1" applyBorder="1" applyAlignment="1">
      <alignment horizontal="right" vertical="center" wrapText="1" indent="2" readingOrder="1"/>
    </xf>
    <xf numFmtId="0" fontId="20" fillId="5" borderId="1" xfId="0" applyFont="1" applyFill="1" applyBorder="1" applyAlignment="1">
      <alignment horizontal="left" vertical="center" wrapText="1" indent="2" readingOrder="1"/>
    </xf>
    <xf numFmtId="0" fontId="20" fillId="7" borderId="1" xfId="0" applyFont="1" applyFill="1" applyBorder="1" applyAlignment="1">
      <alignment horizontal="left" vertical="center" wrapText="1" indent="2" readingOrder="1"/>
    </xf>
    <xf numFmtId="172" fontId="22" fillId="0" borderId="29" xfId="5" applyNumberFormat="1" applyFont="1" applyFill="1" applyBorder="1" applyAlignment="1">
      <alignment horizontal="right" vertical="center" wrapText="1" indent="2" readingOrder="1"/>
    </xf>
    <xf numFmtId="172" fontId="22" fillId="0" borderId="28" xfId="5" applyNumberFormat="1" applyFont="1" applyFill="1" applyBorder="1" applyAlignment="1">
      <alignment horizontal="right" vertical="center" wrapText="1" indent="2" readingOrder="1"/>
    </xf>
    <xf numFmtId="169" fontId="22" fillId="0" borderId="28" xfId="5" applyNumberFormat="1" applyFont="1" applyFill="1" applyBorder="1" applyAlignment="1">
      <alignment horizontal="right" vertical="center" wrapText="1" indent="2" readingOrder="1"/>
    </xf>
    <xf numFmtId="0" fontId="20" fillId="8" borderId="7" xfId="0" applyFont="1" applyFill="1" applyBorder="1" applyAlignment="1">
      <alignment horizontal="left" vertical="center" wrapText="1" indent="2" readingOrder="1"/>
    </xf>
    <xf numFmtId="171" fontId="22" fillId="0" borderId="41" xfId="5" applyNumberFormat="1" applyFont="1" applyBorder="1" applyAlignment="1">
      <alignment horizontal="right" vertical="center" wrapText="1" indent="2" readingOrder="1"/>
    </xf>
    <xf numFmtId="0" fontId="20" fillId="4" borderId="7" xfId="0" applyFont="1" applyFill="1" applyBorder="1" applyAlignment="1">
      <alignment horizontal="left" vertical="center" wrapText="1" indent="3" readingOrder="1"/>
    </xf>
    <xf numFmtId="0" fontId="20" fillId="4" borderId="11" xfId="0" applyFont="1" applyFill="1" applyBorder="1" applyAlignment="1">
      <alignment horizontal="left" vertical="center" wrapText="1" indent="3" readingOrder="1"/>
    </xf>
    <xf numFmtId="166" fontId="16" fillId="0" borderId="44" xfId="1" applyNumberFormat="1" applyFont="1" applyFill="1" applyBorder="1" applyAlignment="1">
      <alignment horizontal="right" vertical="center" wrapText="1" indent="2" readingOrder="1"/>
    </xf>
    <xf numFmtId="167" fontId="19" fillId="0" borderId="0" xfId="0" applyNumberFormat="1" applyFont="1" applyAlignment="1">
      <alignment horizontal="right"/>
    </xf>
    <xf numFmtId="167" fontId="5" fillId="0" borderId="0" xfId="0" applyNumberFormat="1" applyFont="1" applyAlignment="1">
      <alignment horizontal="center"/>
    </xf>
    <xf numFmtId="0" fontId="20" fillId="4" borderId="1" xfId="0" applyFont="1" applyFill="1" applyBorder="1" applyAlignment="1">
      <alignment horizontal="left" vertical="center" wrapText="1" indent="2" readingOrder="1"/>
    </xf>
    <xf numFmtId="166" fontId="19" fillId="0" borderId="4" xfId="1" applyNumberFormat="1" applyFont="1" applyFill="1" applyBorder="1" applyAlignment="1">
      <alignment horizontal="right" vertical="center" wrapText="1" indent="2" readingOrder="1"/>
    </xf>
    <xf numFmtId="166" fontId="19" fillId="0" borderId="5" xfId="1" applyNumberFormat="1" applyFont="1" applyFill="1" applyBorder="1" applyAlignment="1">
      <alignment horizontal="right" vertical="center" wrapText="1" indent="2" readingOrder="1"/>
    </xf>
    <xf numFmtId="166" fontId="19" fillId="0" borderId="32" xfId="1" applyNumberFormat="1" applyFont="1" applyFill="1" applyBorder="1" applyAlignment="1">
      <alignment horizontal="right" vertical="center" wrapText="1" indent="2" readingOrder="1"/>
    </xf>
    <xf numFmtId="0" fontId="13" fillId="2" borderId="0" xfId="0" applyFont="1" applyFill="1" applyAlignment="1">
      <alignment horizontal="left" indent="1"/>
    </xf>
    <xf numFmtId="166" fontId="16" fillId="0" borderId="5" xfId="1" applyNumberFormat="1" applyFont="1" applyBorder="1" applyAlignment="1">
      <alignment horizontal="right" vertical="center" wrapText="1" indent="2" readingOrder="1"/>
    </xf>
    <xf numFmtId="166" fontId="19" fillId="6" borderId="3" xfId="1" applyNumberFormat="1" applyFont="1" applyFill="1" applyBorder="1" applyAlignment="1">
      <alignment horizontal="center" vertical="center" wrapText="1" readingOrder="1"/>
    </xf>
    <xf numFmtId="0" fontId="14" fillId="5" borderId="45" xfId="0" applyFont="1" applyFill="1" applyBorder="1" applyAlignment="1">
      <alignment horizontal="center" vertical="center" wrapText="1"/>
    </xf>
    <xf numFmtId="3" fontId="0" fillId="0" borderId="0" xfId="0" applyNumberFormat="1"/>
    <xf numFmtId="174" fontId="19" fillId="6" borderId="3" xfId="1" applyNumberFormat="1" applyFont="1" applyFill="1" applyBorder="1" applyAlignment="1">
      <alignment horizontal="center" vertical="center" wrapText="1" readingOrder="1"/>
    </xf>
    <xf numFmtId="174" fontId="16" fillId="6" borderId="3" xfId="1" applyNumberFormat="1" applyFont="1" applyFill="1" applyBorder="1" applyAlignment="1">
      <alignment horizontal="center" vertical="center" wrapText="1" readingOrder="1"/>
    </xf>
    <xf numFmtId="166" fontId="16" fillId="6" borderId="3" xfId="1" applyNumberFormat="1" applyFont="1" applyFill="1" applyBorder="1" applyAlignment="1">
      <alignment horizontal="right" vertical="center" wrapText="1" readingOrder="1"/>
    </xf>
    <xf numFmtId="167" fontId="0" fillId="0" borderId="0" xfId="0" applyNumberFormat="1" applyAlignment="1">
      <alignment horizontal="center"/>
    </xf>
    <xf numFmtId="167" fontId="15" fillId="6" borderId="0" xfId="0" applyNumberFormat="1" applyFont="1" applyFill="1" applyAlignment="1">
      <alignment horizontal="center" vertical="center" readingOrder="1"/>
    </xf>
    <xf numFmtId="0" fontId="17" fillId="4" borderId="1" xfId="0" applyFont="1" applyFill="1" applyBorder="1" applyAlignment="1">
      <alignment horizontal="left" vertical="center" wrapText="1" indent="2" readingOrder="1"/>
    </xf>
    <xf numFmtId="0" fontId="17" fillId="4" borderId="11" xfId="0" applyFont="1" applyFill="1" applyBorder="1" applyAlignment="1">
      <alignment horizontal="left" vertical="center" wrapText="1" indent="2" readingOrder="1"/>
    </xf>
    <xf numFmtId="0" fontId="17" fillId="4" borderId="7" xfId="0" applyFont="1" applyFill="1" applyBorder="1" applyAlignment="1">
      <alignment horizontal="left" vertical="center" wrapText="1" indent="2" readingOrder="1"/>
    </xf>
    <xf numFmtId="173" fontId="22" fillId="0" borderId="42" xfId="1" applyNumberFormat="1" applyFont="1" applyFill="1" applyBorder="1" applyAlignment="1">
      <alignment horizontal="right" vertical="center" wrapText="1" indent="2" readingOrder="1"/>
    </xf>
    <xf numFmtId="173" fontId="22" fillId="0" borderId="16" xfId="1" applyNumberFormat="1" applyFont="1" applyFill="1" applyBorder="1" applyAlignment="1">
      <alignment horizontal="right" vertical="center" wrapText="1" indent="2" readingOrder="1"/>
    </xf>
    <xf numFmtId="173" fontId="22" fillId="0" borderId="23" xfId="1" applyNumberFormat="1" applyFont="1" applyFill="1" applyBorder="1" applyAlignment="1">
      <alignment horizontal="right" vertical="center" wrapText="1" indent="2" readingOrder="1"/>
    </xf>
    <xf numFmtId="173" fontId="22" fillId="0" borderId="46" xfId="1" applyNumberFormat="1" applyFont="1" applyFill="1" applyBorder="1" applyAlignment="1">
      <alignment horizontal="right" vertical="center" wrapText="1" indent="2" readingOrder="1"/>
    </xf>
    <xf numFmtId="173" fontId="22" fillId="0" borderId="47" xfId="1" applyNumberFormat="1" applyFont="1" applyFill="1" applyBorder="1" applyAlignment="1">
      <alignment horizontal="right" vertical="center" wrapText="1" indent="2" readingOrder="1"/>
    </xf>
    <xf numFmtId="173" fontId="22" fillId="0" borderId="48" xfId="1" applyNumberFormat="1" applyFont="1" applyFill="1" applyBorder="1" applyAlignment="1">
      <alignment horizontal="right" vertical="center" wrapText="1" indent="2" readingOrder="1"/>
    </xf>
    <xf numFmtId="173" fontId="19" fillId="0" borderId="16" xfId="1" applyNumberFormat="1" applyFont="1" applyFill="1" applyBorder="1" applyAlignment="1">
      <alignment horizontal="right" vertical="center" wrapText="1" indent="2" readingOrder="1"/>
    </xf>
    <xf numFmtId="3" fontId="21" fillId="2" borderId="0" xfId="0" applyNumberFormat="1" applyFont="1" applyFill="1" applyAlignment="1" applyProtection="1">
      <alignment horizontal="left" vertical="center" indent="2"/>
      <protection locked="0" hidden="1"/>
    </xf>
    <xf numFmtId="1" fontId="22" fillId="0" borderId="28" xfId="5" applyNumberFormat="1" applyFont="1" applyFill="1" applyBorder="1" applyAlignment="1">
      <alignment horizontal="right" vertical="center" wrapText="1" indent="2" readingOrder="1"/>
    </xf>
    <xf numFmtId="171" fontId="15" fillId="0" borderId="41" xfId="5" applyNumberFormat="1" applyFont="1" applyBorder="1" applyAlignment="1">
      <alignment horizontal="right" vertical="center" wrapText="1" indent="2" readingOrder="1"/>
    </xf>
    <xf numFmtId="171" fontId="26" fillId="0" borderId="40" xfId="5" applyNumberFormat="1" applyFont="1" applyBorder="1" applyAlignment="1">
      <alignment horizontal="right" vertical="center" wrapText="1" indent="2" readingOrder="1"/>
    </xf>
    <xf numFmtId="164" fontId="13" fillId="0" borderId="11" xfId="1" applyFont="1" applyFill="1" applyBorder="1" applyAlignment="1">
      <alignment horizontal="center" vertical="center" wrapText="1" readingOrder="1"/>
    </xf>
    <xf numFmtId="164" fontId="13" fillId="0" borderId="49" xfId="1" applyFont="1" applyFill="1" applyBorder="1" applyAlignment="1">
      <alignment horizontal="center" vertical="center" wrapText="1" readingOrder="1"/>
    </xf>
    <xf numFmtId="3" fontId="13" fillId="0" borderId="0" xfId="0" applyNumberFormat="1" applyFont="1" applyAlignment="1" applyProtection="1">
      <alignment horizontal="left" vertical="center" indent="1"/>
      <protection locked="0" hidden="1"/>
    </xf>
    <xf numFmtId="3" fontId="21" fillId="0" borderId="0" xfId="0" quotePrefix="1" applyNumberFormat="1" applyFont="1" applyAlignment="1" applyProtection="1">
      <alignment horizontal="left" vertical="center" indent="3"/>
      <protection locked="0" hidden="1"/>
    </xf>
    <xf numFmtId="0" fontId="17" fillId="7" borderId="2" xfId="0" applyFont="1" applyFill="1" applyBorder="1" applyAlignment="1">
      <alignment horizontal="left" vertical="center" wrapText="1" readingOrder="1"/>
    </xf>
    <xf numFmtId="0" fontId="20" fillId="7" borderId="2" xfId="0" applyFont="1" applyFill="1" applyBorder="1" applyAlignment="1">
      <alignment horizontal="left" vertical="center" wrapText="1" indent="1" readingOrder="1"/>
    </xf>
    <xf numFmtId="0" fontId="20" fillId="7" borderId="2" xfId="0" applyFont="1" applyFill="1" applyBorder="1" applyAlignment="1">
      <alignment horizontal="left" vertical="center" wrapText="1" indent="2" readingOrder="1"/>
    </xf>
    <xf numFmtId="0" fontId="17" fillId="7" borderId="7" xfId="0" applyFont="1" applyFill="1" applyBorder="1" applyAlignment="1">
      <alignment horizontal="center" vertical="center" wrapText="1" readingOrder="1"/>
    </xf>
    <xf numFmtId="172" fontId="22" fillId="0" borderId="50" xfId="5" applyNumberFormat="1" applyFont="1" applyFill="1" applyBorder="1" applyAlignment="1">
      <alignment horizontal="right" vertical="center" wrapText="1" indent="2" readingOrder="1"/>
    </xf>
    <xf numFmtId="172" fontId="22" fillId="0" borderId="51" xfId="5" applyNumberFormat="1" applyFont="1" applyFill="1" applyBorder="1" applyAlignment="1">
      <alignment horizontal="right" vertical="center" wrapText="1" indent="2" readingOrder="1"/>
    </xf>
    <xf numFmtId="1" fontId="22" fillId="0" borderId="51" xfId="5" applyNumberFormat="1" applyFont="1" applyFill="1" applyBorder="1" applyAlignment="1">
      <alignment horizontal="right" vertical="center" wrapText="1" indent="2" readingOrder="1"/>
    </xf>
    <xf numFmtId="169" fontId="22" fillId="0" borderId="51" xfId="5" applyNumberFormat="1" applyFont="1" applyFill="1" applyBorder="1" applyAlignment="1">
      <alignment horizontal="right" vertical="center" wrapText="1" indent="2" readingOrder="1"/>
    </xf>
    <xf numFmtId="173" fontId="16" fillId="0" borderId="52" xfId="1" applyNumberFormat="1" applyFont="1" applyFill="1" applyBorder="1" applyAlignment="1">
      <alignment horizontal="right" vertical="center" wrapText="1" indent="2" readingOrder="1"/>
    </xf>
    <xf numFmtId="173" fontId="16" fillId="0" borderId="53" xfId="1" applyNumberFormat="1" applyFont="1" applyFill="1" applyBorder="1" applyAlignment="1">
      <alignment horizontal="right" vertical="center" wrapText="1" indent="2" readingOrder="1"/>
    </xf>
    <xf numFmtId="173" fontId="19" fillId="0" borderId="52" xfId="1" applyNumberFormat="1" applyFont="1" applyFill="1" applyBorder="1" applyAlignment="1">
      <alignment horizontal="right" vertical="center" wrapText="1" indent="2" readingOrder="1"/>
    </xf>
    <xf numFmtId="173" fontId="19" fillId="0" borderId="53" xfId="1" applyNumberFormat="1" applyFont="1" applyFill="1" applyBorder="1" applyAlignment="1">
      <alignment horizontal="right" vertical="center" wrapText="1" indent="2" readingOrder="1"/>
    </xf>
    <xf numFmtId="173" fontId="19" fillId="0" borderId="24" xfId="1" applyNumberFormat="1" applyFont="1" applyFill="1" applyBorder="1" applyAlignment="1">
      <alignment horizontal="right" vertical="center" wrapText="1" indent="2" readingOrder="1"/>
    </xf>
    <xf numFmtId="166" fontId="16" fillId="0" borderId="4" xfId="1" applyNumberFormat="1" applyFont="1" applyBorder="1" applyAlignment="1">
      <alignment horizontal="right" vertical="center" wrapText="1" indent="2" readingOrder="1"/>
    </xf>
    <xf numFmtId="166" fontId="29" fillId="0" borderId="1" xfId="1" applyNumberFormat="1" applyFont="1" applyFill="1" applyBorder="1" applyAlignment="1">
      <alignment horizontal="right" vertical="center" wrapText="1" indent="2" readingOrder="1"/>
    </xf>
    <xf numFmtId="166" fontId="29" fillId="0" borderId="5" xfId="1" applyNumberFormat="1" applyFont="1" applyFill="1" applyBorder="1" applyAlignment="1">
      <alignment horizontal="right" vertical="center" wrapText="1" indent="2" readingOrder="1"/>
    </xf>
    <xf numFmtId="166" fontId="29" fillId="0" borderId="3" xfId="1" applyNumberFormat="1" applyFont="1" applyFill="1" applyBorder="1" applyAlignment="1">
      <alignment horizontal="right" vertical="center" wrapText="1" indent="2" readingOrder="1"/>
    </xf>
    <xf numFmtId="166" fontId="29" fillId="0" borderId="4" xfId="1" applyNumberFormat="1" applyFont="1" applyFill="1" applyBorder="1" applyAlignment="1">
      <alignment horizontal="right" vertical="center" wrapText="1" indent="2" readingOrder="1"/>
    </xf>
    <xf numFmtId="166" fontId="29" fillId="0" borderId="6" xfId="1" applyNumberFormat="1" applyFont="1" applyFill="1" applyBorder="1" applyAlignment="1">
      <alignment horizontal="right" vertical="center" wrapText="1" indent="2" readingOrder="1"/>
    </xf>
    <xf numFmtId="166" fontId="29" fillId="0" borderId="21" xfId="1" applyNumberFormat="1" applyFont="1" applyFill="1" applyBorder="1" applyAlignment="1">
      <alignment horizontal="right" vertical="center" wrapText="1" indent="2" readingOrder="1"/>
    </xf>
    <xf numFmtId="0" fontId="20" fillId="4" borderId="1" xfId="0" applyFont="1" applyFill="1" applyBorder="1" applyAlignment="1">
      <alignment horizontal="left" vertical="center" wrapText="1" indent="3" readingOrder="1"/>
    </xf>
    <xf numFmtId="166" fontId="19" fillId="0" borderId="44" xfId="1" applyNumberFormat="1" applyFont="1" applyFill="1" applyBorder="1" applyAlignment="1">
      <alignment horizontal="right" vertical="center" wrapText="1" indent="2" readingOrder="1"/>
    </xf>
    <xf numFmtId="0" fontId="20" fillId="8" borderId="1" xfId="0" applyFont="1" applyFill="1" applyBorder="1" applyAlignment="1">
      <alignment horizontal="left" vertical="center" wrapText="1" indent="2" readingOrder="1"/>
    </xf>
    <xf numFmtId="172" fontId="15" fillId="0" borderId="41" xfId="5" applyNumberFormat="1" applyFont="1" applyBorder="1" applyAlignment="1">
      <alignment horizontal="right" vertical="center" wrapText="1" indent="2" readingOrder="1"/>
    </xf>
    <xf numFmtId="172" fontId="22" fillId="0" borderId="41" xfId="5" applyNumberFormat="1" applyFont="1" applyBorder="1" applyAlignment="1">
      <alignment horizontal="right" vertical="center" wrapText="1" indent="2" readingOrder="1"/>
    </xf>
    <xf numFmtId="172" fontId="26" fillId="0" borderId="40" xfId="5" applyNumberFormat="1" applyFont="1" applyBorder="1" applyAlignment="1">
      <alignment horizontal="right" vertical="center" wrapText="1" indent="2" readingOrder="1"/>
    </xf>
    <xf numFmtId="172" fontId="26" fillId="0" borderId="39" xfId="5" applyNumberFormat="1" applyFont="1" applyBorder="1" applyAlignment="1">
      <alignment horizontal="right" vertical="center" wrapText="1" indent="2" readingOrder="1"/>
    </xf>
    <xf numFmtId="164" fontId="13" fillId="0" borderId="6" xfId="1" applyFont="1" applyFill="1" applyBorder="1" applyAlignment="1">
      <alignment horizontal="center" vertical="center" wrapText="1" readingOrder="1"/>
    </xf>
    <xf numFmtId="164" fontId="13" fillId="0" borderId="5" xfId="1" applyFont="1" applyFill="1" applyBorder="1" applyAlignment="1">
      <alignment horizontal="center" vertical="center" wrapText="1" readingOrder="1"/>
    </xf>
    <xf numFmtId="164" fontId="13" fillId="0" borderId="24" xfId="1" applyFont="1" applyFill="1" applyBorder="1" applyAlignment="1">
      <alignment horizontal="center" vertical="center" wrapText="1" readingOrder="1"/>
    </xf>
    <xf numFmtId="0" fontId="31" fillId="0" borderId="0" xfId="0" applyFont="1"/>
    <xf numFmtId="0" fontId="32" fillId="0" borderId="0" xfId="0" applyFont="1"/>
    <xf numFmtId="0" fontId="31" fillId="0" borderId="0" xfId="0" applyFont="1" applyAlignment="1">
      <alignment horizontal="center"/>
    </xf>
    <xf numFmtId="0" fontId="34" fillId="0" borderId="0" xfId="13" applyFont="1" applyBorder="1" applyAlignment="1">
      <alignment horizontal="center"/>
    </xf>
    <xf numFmtId="49" fontId="31" fillId="0" borderId="0" xfId="0" applyNumberFormat="1" applyFont="1" applyAlignment="1">
      <alignment horizontal="center"/>
    </xf>
    <xf numFmtId="0" fontId="35" fillId="0" borderId="0" xfId="0" applyFont="1"/>
    <xf numFmtId="0" fontId="36" fillId="0" borderId="0" xfId="0" applyFont="1" applyAlignment="1">
      <alignment horizontal="center"/>
    </xf>
    <xf numFmtId="0" fontId="37" fillId="0" borderId="0" xfId="0" applyFont="1"/>
    <xf numFmtId="0" fontId="35" fillId="0" borderId="17" xfId="0" applyFont="1" applyBorder="1"/>
    <xf numFmtId="0" fontId="38" fillId="0" borderId="0" xfId="0" applyFont="1" applyAlignment="1">
      <alignment horizontal="left" vertical="top" wrapText="1"/>
    </xf>
    <xf numFmtId="173" fontId="16" fillId="0" borderId="42" xfId="1" applyNumberFormat="1" applyFont="1" applyFill="1" applyBorder="1" applyAlignment="1">
      <alignment horizontal="right" vertical="center" wrapText="1" indent="2" readingOrder="1"/>
    </xf>
    <xf numFmtId="176" fontId="0" fillId="0" borderId="0" xfId="0" applyNumberFormat="1"/>
    <xf numFmtId="0" fontId="43" fillId="0" borderId="0" xfId="0" applyFont="1" applyAlignment="1">
      <alignment vertical="center"/>
    </xf>
    <xf numFmtId="0" fontId="43" fillId="0" borderId="0" xfId="0" applyFont="1" applyAlignment="1">
      <alignment horizontal="left" vertical="center"/>
    </xf>
    <xf numFmtId="0" fontId="41" fillId="0" borderId="0" xfId="0" applyFont="1" applyAlignment="1">
      <alignment vertical="center"/>
    </xf>
    <xf numFmtId="0" fontId="0" fillId="0" borderId="25" xfId="0" applyBorder="1" applyAlignment="1">
      <alignment horizontal="center"/>
    </xf>
    <xf numFmtId="166" fontId="19" fillId="0" borderId="0" xfId="1" applyNumberFormat="1" applyFont="1" applyFill="1" applyBorder="1" applyAlignment="1">
      <alignment horizontal="right" vertical="center" wrapText="1" indent="2" readingOrder="1"/>
    </xf>
    <xf numFmtId="0" fontId="16" fillId="0" borderId="0" xfId="0" applyFont="1" applyAlignment="1">
      <alignment horizontal="left" vertical="center" indent="1" readingOrder="1"/>
    </xf>
    <xf numFmtId="0" fontId="5" fillId="6" borderId="0" xfId="0" applyFont="1" applyFill="1"/>
    <xf numFmtId="0" fontId="0" fillId="6" borderId="0" xfId="0" applyFill="1"/>
    <xf numFmtId="166" fontId="5" fillId="6" borderId="0" xfId="1" applyNumberFormat="1" applyFont="1" applyFill="1" applyAlignment="1">
      <alignment horizontal="center"/>
    </xf>
    <xf numFmtId="166" fontId="5" fillId="6" borderId="0" xfId="1" applyNumberFormat="1" applyFont="1" applyFill="1"/>
    <xf numFmtId="170" fontId="5" fillId="6" borderId="0" xfId="2" applyNumberFormat="1" applyFont="1" applyFill="1" applyAlignment="1">
      <alignment horizontal="center"/>
    </xf>
    <xf numFmtId="0" fontId="5" fillId="2" borderId="0" xfId="0" applyFont="1" applyFill="1"/>
    <xf numFmtId="166" fontId="0" fillId="2" borderId="0" xfId="1" applyNumberFormat="1" applyFont="1" applyFill="1" applyAlignment="1">
      <alignment horizontal="center"/>
    </xf>
    <xf numFmtId="166" fontId="0" fillId="2" borderId="0" xfId="1" applyNumberFormat="1" applyFont="1" applyFill="1"/>
    <xf numFmtId="0" fontId="28" fillId="0" borderId="0" xfId="0" applyFont="1" applyAlignment="1">
      <alignment vertical="center"/>
    </xf>
    <xf numFmtId="0" fontId="28" fillId="0" borderId="17" xfId="0" applyFont="1" applyBorder="1" applyAlignment="1">
      <alignment vertical="center"/>
    </xf>
    <xf numFmtId="0" fontId="17" fillId="4" borderId="3" xfId="0" applyFont="1" applyFill="1" applyBorder="1" applyAlignment="1">
      <alignment horizontal="left" vertical="center" wrapText="1" indent="1" readingOrder="1"/>
    </xf>
    <xf numFmtId="0" fontId="25" fillId="0" borderId="54" xfId="11" applyFont="1" applyBorder="1" applyAlignment="1">
      <alignment horizontal="left" indent="1"/>
    </xf>
    <xf numFmtId="0" fontId="16" fillId="2" borderId="3" xfId="0" applyFont="1" applyFill="1" applyBorder="1" applyAlignment="1">
      <alignment horizontal="center" vertical="center" wrapText="1"/>
    </xf>
    <xf numFmtId="0" fontId="0" fillId="0" borderId="54" xfId="0" applyBorder="1"/>
    <xf numFmtId="166" fontId="16" fillId="0" borderId="21" xfId="1" applyNumberFormat="1" applyFont="1" applyBorder="1" applyAlignment="1">
      <alignment horizontal="right" vertical="center" wrapText="1" indent="2" readingOrder="1"/>
    </xf>
    <xf numFmtId="166" fontId="16" fillId="0" borderId="6" xfId="1" applyNumberFormat="1" applyFont="1" applyBorder="1" applyAlignment="1">
      <alignment horizontal="right" vertical="center" wrapText="1" indent="2" readingOrder="1"/>
    </xf>
    <xf numFmtId="166" fontId="16" fillId="6" borderId="0" xfId="1" applyNumberFormat="1" applyFont="1" applyFill="1" applyAlignment="1">
      <alignment horizontal="right" vertical="center" wrapText="1" indent="2" readingOrder="1"/>
    </xf>
    <xf numFmtId="166" fontId="19" fillId="0" borderId="21" xfId="1" applyNumberFormat="1" applyFont="1" applyBorder="1" applyAlignment="1">
      <alignment horizontal="right" vertical="center" wrapText="1" indent="2" readingOrder="1"/>
    </xf>
    <xf numFmtId="166" fontId="19" fillId="0" borderId="6" xfId="1" applyNumberFormat="1" applyFont="1" applyBorder="1" applyAlignment="1">
      <alignment horizontal="right" vertical="center" wrapText="1" indent="2" readingOrder="1"/>
    </xf>
    <xf numFmtId="166" fontId="29" fillId="0" borderId="21" xfId="1" applyNumberFormat="1" applyFont="1" applyBorder="1" applyAlignment="1">
      <alignment horizontal="right" vertical="center" wrapText="1" indent="2" readingOrder="1"/>
    </xf>
    <xf numFmtId="166" fontId="29" fillId="0" borderId="6" xfId="1" applyNumberFormat="1" applyFont="1" applyBorder="1" applyAlignment="1">
      <alignment horizontal="right" vertical="center" wrapText="1" indent="2" readingOrder="1"/>
    </xf>
    <xf numFmtId="166" fontId="29" fillId="0" borderId="4" xfId="1" applyNumberFormat="1" applyFont="1" applyBorder="1" applyAlignment="1">
      <alignment horizontal="right" vertical="center" wrapText="1" indent="2" readingOrder="1"/>
    </xf>
    <xf numFmtId="166" fontId="19" fillId="0" borderId="4" xfId="1" applyNumberFormat="1" applyFont="1" applyBorder="1" applyAlignment="1">
      <alignment horizontal="right" vertical="center" wrapText="1" indent="2" readingOrder="1"/>
    </xf>
    <xf numFmtId="166" fontId="19" fillId="0" borderId="5" xfId="1" applyNumberFormat="1" applyFont="1" applyBorder="1" applyAlignment="1">
      <alignment horizontal="right" vertical="center" wrapText="1" indent="2" readingOrder="1"/>
    </xf>
    <xf numFmtId="166" fontId="19" fillId="0" borderId="32" xfId="1" applyNumberFormat="1" applyFont="1" applyBorder="1" applyAlignment="1">
      <alignment horizontal="right" vertical="center" wrapText="1" indent="2" readingOrder="1"/>
    </xf>
    <xf numFmtId="166" fontId="19" fillId="0" borderId="44" xfId="1" applyNumberFormat="1" applyFont="1" applyBorder="1" applyAlignment="1">
      <alignment horizontal="right" vertical="center" wrapText="1" indent="2" readingOrder="1"/>
    </xf>
    <xf numFmtId="166" fontId="29" fillId="0" borderId="3" xfId="1" applyNumberFormat="1" applyFont="1" applyBorder="1" applyAlignment="1">
      <alignment horizontal="right" vertical="center" wrapText="1" indent="2" readingOrder="1"/>
    </xf>
    <xf numFmtId="166" fontId="29" fillId="0" borderId="5" xfId="1" applyNumberFormat="1" applyFont="1" applyBorder="1" applyAlignment="1">
      <alignment horizontal="right" vertical="center" wrapText="1" indent="2" readingOrder="1"/>
    </xf>
    <xf numFmtId="166" fontId="29" fillId="0" borderId="1" xfId="1" applyNumberFormat="1" applyFont="1" applyBorder="1" applyAlignment="1">
      <alignment horizontal="right" vertical="center" wrapText="1" indent="2" readingOrder="1"/>
    </xf>
    <xf numFmtId="166" fontId="22" fillId="0" borderId="2" xfId="1" applyNumberFormat="1" applyFont="1" applyBorder="1" applyAlignment="1">
      <alignment horizontal="right" vertical="center" wrapText="1" indent="2" readingOrder="1"/>
    </xf>
    <xf numFmtId="166" fontId="22" fillId="0" borderId="3" xfId="1" applyNumberFormat="1" applyFont="1" applyBorder="1" applyAlignment="1">
      <alignment horizontal="right" vertical="center" wrapText="1" indent="2" readingOrder="1"/>
    </xf>
    <xf numFmtId="166" fontId="22" fillId="0" borderId="12" xfId="1" applyNumberFormat="1" applyFont="1" applyBorder="1" applyAlignment="1">
      <alignment horizontal="right" vertical="center" wrapText="1" indent="2" readingOrder="1"/>
    </xf>
    <xf numFmtId="166" fontId="22" fillId="0" borderId="1" xfId="1" applyNumberFormat="1" applyFont="1" applyBorder="1" applyAlignment="1">
      <alignment horizontal="right" vertical="center" wrapText="1" indent="2" readingOrder="1"/>
    </xf>
    <xf numFmtId="166" fontId="22" fillId="0" borderId="22" xfId="1" applyNumberFormat="1" applyFont="1" applyBorder="1" applyAlignment="1">
      <alignment horizontal="right" vertical="center" wrapText="1" indent="2" readingOrder="1"/>
    </xf>
    <xf numFmtId="166" fontId="22" fillId="0" borderId="10" xfId="1" applyNumberFormat="1" applyFont="1" applyBorder="1" applyAlignment="1">
      <alignment horizontal="right" vertical="center" wrapText="1" indent="2" readingOrder="1"/>
    </xf>
    <xf numFmtId="166" fontId="22" fillId="0" borderId="9" xfId="1" applyNumberFormat="1" applyFont="1" applyBorder="1" applyAlignment="1">
      <alignment horizontal="right" vertical="center" wrapText="1" indent="2" readingOrder="1"/>
    </xf>
    <xf numFmtId="166" fontId="22" fillId="0" borderId="8" xfId="1" applyNumberFormat="1" applyFont="1" applyBorder="1" applyAlignment="1">
      <alignment horizontal="right" vertical="center" wrapText="1" indent="2" readingOrder="1"/>
    </xf>
    <xf numFmtId="166" fontId="16" fillId="0" borderId="44" xfId="1" applyNumberFormat="1" applyFont="1" applyBorder="1" applyAlignment="1">
      <alignment horizontal="right" vertical="center" wrapText="1" indent="2" readingOrder="1"/>
    </xf>
    <xf numFmtId="0" fontId="15" fillId="6" borderId="1" xfId="0" applyFont="1" applyFill="1" applyBorder="1" applyAlignment="1">
      <alignment horizontal="center" vertical="center" wrapText="1" readingOrder="1"/>
    </xf>
    <xf numFmtId="170" fontId="4" fillId="2" borderId="0" xfId="2" applyNumberFormat="1" applyFont="1" applyFill="1" applyBorder="1" applyAlignment="1">
      <alignment horizontal="right" vertical="center" wrapText="1" readingOrder="1"/>
    </xf>
    <xf numFmtId="166" fontId="4" fillId="6" borderId="0" xfId="1" applyNumberFormat="1" applyFont="1" applyFill="1" applyBorder="1" applyAlignment="1">
      <alignment horizontal="right" vertical="center" wrapText="1" readingOrder="1"/>
    </xf>
    <xf numFmtId="170" fontId="4" fillId="6" borderId="0" xfId="2" applyNumberFormat="1" applyFont="1" applyFill="1" applyBorder="1" applyAlignment="1">
      <alignment horizontal="right" vertical="center" wrapText="1" readingOrder="1"/>
    </xf>
    <xf numFmtId="166" fontId="50" fillId="0" borderId="4" xfId="1" applyNumberFormat="1" applyFont="1" applyFill="1" applyBorder="1" applyAlignment="1">
      <alignment horizontal="right" vertical="center" wrapText="1" indent="2" readingOrder="1"/>
    </xf>
    <xf numFmtId="166" fontId="50" fillId="0" borderId="5" xfId="1" applyNumberFormat="1" applyFont="1" applyFill="1" applyBorder="1" applyAlignment="1">
      <alignment horizontal="right" vertical="center" wrapText="1" indent="2" readingOrder="1"/>
    </xf>
    <xf numFmtId="166" fontId="50" fillId="0" borderId="6" xfId="1" applyNumberFormat="1" applyFont="1" applyFill="1" applyBorder="1" applyAlignment="1">
      <alignment horizontal="right" vertical="center" wrapText="1" indent="2" readingOrder="1"/>
    </xf>
    <xf numFmtId="166" fontId="50" fillId="0" borderId="21" xfId="1" applyNumberFormat="1" applyFont="1" applyFill="1" applyBorder="1" applyAlignment="1">
      <alignment horizontal="right" vertical="center" wrapText="1" indent="2" readingOrder="1"/>
    </xf>
    <xf numFmtId="166" fontId="19" fillId="0" borderId="3" xfId="1" applyNumberFormat="1" applyFont="1" applyFill="1" applyBorder="1" applyAlignment="1">
      <alignment horizontal="center" vertical="center" wrapText="1" readingOrder="1"/>
    </xf>
    <xf numFmtId="0" fontId="51" fillId="5" borderId="0" xfId="0" applyFont="1" applyFill="1" applyAlignment="1">
      <alignment horizontal="center" vertical="center" wrapText="1" readingOrder="1"/>
    </xf>
    <xf numFmtId="0" fontId="52" fillId="10" borderId="0" xfId="0" applyFont="1" applyFill="1" applyAlignment="1">
      <alignment horizontal="center" vertical="center" wrapText="1" readingOrder="1"/>
    </xf>
    <xf numFmtId="0" fontId="53" fillId="0" borderId="0" xfId="0" applyFont="1" applyAlignment="1">
      <alignment horizontal="left" wrapText="1" readingOrder="1"/>
    </xf>
    <xf numFmtId="0" fontId="53" fillId="0" borderId="0" xfId="0" applyFont="1" applyAlignment="1">
      <alignment horizontal="center" vertical="center" wrapText="1" readingOrder="1"/>
    </xf>
    <xf numFmtId="0" fontId="54" fillId="11" borderId="0" xfId="0" applyFont="1" applyFill="1" applyAlignment="1">
      <alignment horizontal="left" wrapText="1" readingOrder="1"/>
    </xf>
    <xf numFmtId="0" fontId="54" fillId="11" borderId="0" xfId="0" applyFont="1" applyFill="1" applyAlignment="1">
      <alignment horizontal="center" vertical="center" wrapText="1" readingOrder="1"/>
    </xf>
    <xf numFmtId="0" fontId="55" fillId="0" borderId="0" xfId="0" applyFont="1" applyAlignment="1">
      <alignment wrapText="1"/>
    </xf>
    <xf numFmtId="0" fontId="55" fillId="0" borderId="0" xfId="0" applyFont="1" applyAlignment="1">
      <alignment horizontal="center" vertical="center" wrapText="1"/>
    </xf>
    <xf numFmtId="0" fontId="56" fillId="0" borderId="0" xfId="7" applyFont="1"/>
    <xf numFmtId="49" fontId="57" fillId="5" borderId="0" xfId="7" applyNumberFormat="1" applyFont="1" applyFill="1" applyAlignment="1">
      <alignment horizontal="center" vertical="center"/>
    </xf>
    <xf numFmtId="49" fontId="57" fillId="0" borderId="0" xfId="7" applyNumberFormat="1" applyFont="1" applyAlignment="1">
      <alignment horizontal="center" vertical="center"/>
    </xf>
    <xf numFmtId="49" fontId="58" fillId="0" borderId="0" xfId="7" applyNumberFormat="1" applyFont="1" applyAlignment="1">
      <alignment horizontal="center" vertical="center"/>
    </xf>
    <xf numFmtId="49" fontId="8" fillId="5" borderId="0" xfId="7" applyNumberFormat="1" applyFont="1" applyFill="1" applyAlignment="1">
      <alignment horizontal="left" vertical="center"/>
    </xf>
    <xf numFmtId="49" fontId="57" fillId="5" borderId="0" xfId="7" applyNumberFormat="1" applyFont="1" applyFill="1" applyAlignment="1">
      <alignment horizontal="right" vertical="center"/>
    </xf>
    <xf numFmtId="0" fontId="9" fillId="9" borderId="33" xfId="0" applyFont="1" applyFill="1" applyBorder="1" applyAlignment="1">
      <alignment horizontal="center"/>
    </xf>
    <xf numFmtId="0" fontId="59" fillId="9" borderId="33" xfId="0" applyFont="1" applyFill="1" applyBorder="1" applyAlignment="1">
      <alignment vertical="center" wrapText="1"/>
    </xf>
    <xf numFmtId="0" fontId="9" fillId="9" borderId="33" xfId="0" applyFont="1" applyFill="1" applyBorder="1"/>
    <xf numFmtId="0" fontId="9" fillId="9" borderId="33" xfId="0" applyFont="1" applyFill="1" applyBorder="1" applyAlignment="1">
      <alignment vertical="center"/>
    </xf>
    <xf numFmtId="0" fontId="9" fillId="9" borderId="0" xfId="0" applyFont="1" applyFill="1" applyAlignment="1">
      <alignment horizontal="center"/>
    </xf>
    <xf numFmtId="0" fontId="59" fillId="9" borderId="0" xfId="0" applyFont="1" applyFill="1" applyAlignment="1">
      <alignment vertical="center" wrapText="1"/>
    </xf>
    <xf numFmtId="0" fontId="9" fillId="9" borderId="0" xfId="0" applyFont="1" applyFill="1"/>
    <xf numFmtId="0" fontId="9" fillId="9" borderId="0" xfId="0" applyFont="1" applyFill="1" applyAlignment="1">
      <alignment vertical="center"/>
    </xf>
    <xf numFmtId="0" fontId="9" fillId="9" borderId="55" xfId="0" applyFont="1" applyFill="1" applyBorder="1" applyAlignment="1">
      <alignment horizontal="center"/>
    </xf>
    <xf numFmtId="0" fontId="59" fillId="9" borderId="55" xfId="0" applyFont="1" applyFill="1" applyBorder="1" applyAlignment="1">
      <alignment vertical="center" wrapText="1"/>
    </xf>
    <xf numFmtId="0" fontId="9" fillId="9" borderId="55" xfId="0" applyFont="1" applyFill="1" applyBorder="1"/>
    <xf numFmtId="0" fontId="9" fillId="9" borderId="55" xfId="0" applyFont="1" applyFill="1" applyBorder="1" applyAlignment="1">
      <alignment vertical="center"/>
    </xf>
    <xf numFmtId="0" fontId="61" fillId="9" borderId="55" xfId="0" applyFont="1" applyFill="1" applyBorder="1" applyAlignment="1">
      <alignment vertical="center"/>
    </xf>
    <xf numFmtId="0" fontId="59" fillId="9" borderId="55" xfId="0" applyFont="1" applyFill="1" applyBorder="1" applyAlignment="1">
      <alignment horizontal="right" vertical="center" wrapText="1"/>
    </xf>
    <xf numFmtId="0" fontId="9" fillId="9" borderId="55" xfId="0" applyFont="1" applyFill="1" applyBorder="1" applyAlignment="1">
      <alignment vertical="center" wrapText="1"/>
    </xf>
    <xf numFmtId="0" fontId="62" fillId="9" borderId="55" xfId="0" applyFont="1" applyFill="1" applyBorder="1" applyAlignment="1">
      <alignment vertical="center"/>
    </xf>
    <xf numFmtId="0" fontId="62" fillId="9" borderId="55" xfId="0" applyFont="1" applyFill="1" applyBorder="1" applyAlignment="1">
      <alignment horizontal="right" vertical="center" wrapText="1"/>
    </xf>
    <xf numFmtId="168" fontId="62" fillId="9" borderId="55" xfId="0" applyNumberFormat="1" applyFont="1" applyFill="1" applyBorder="1" applyAlignment="1">
      <alignment horizontal="right" vertical="center"/>
    </xf>
    <xf numFmtId="168" fontId="63" fillId="9" borderId="55" xfId="0" applyNumberFormat="1" applyFont="1" applyFill="1" applyBorder="1" applyAlignment="1">
      <alignment horizontal="right" vertical="center"/>
    </xf>
    <xf numFmtId="0" fontId="59" fillId="9" borderId="55" xfId="0" applyFont="1" applyFill="1" applyBorder="1" applyAlignment="1">
      <alignment horizontal="center" vertical="center" wrapText="1"/>
    </xf>
    <xf numFmtId="168" fontId="59" fillId="9" borderId="55" xfId="0" applyNumberFormat="1" applyFont="1" applyFill="1" applyBorder="1" applyAlignment="1">
      <alignment horizontal="right" vertical="center"/>
    </xf>
    <xf numFmtId="168" fontId="64" fillId="9" borderId="55" xfId="0" applyNumberFormat="1" applyFont="1" applyFill="1" applyBorder="1" applyAlignment="1">
      <alignment horizontal="right" vertical="center"/>
    </xf>
    <xf numFmtId="0" fontId="65" fillId="0" borderId="0" xfId="7" applyFont="1"/>
    <xf numFmtId="0" fontId="59" fillId="9" borderId="55" xfId="0" applyFont="1" applyFill="1" applyBorder="1" applyAlignment="1">
      <alignment vertical="center"/>
    </xf>
    <xf numFmtId="0" fontId="62" fillId="9" borderId="55" xfId="0" applyFont="1" applyFill="1" applyBorder="1" applyAlignment="1">
      <alignment vertical="center" wrapText="1"/>
    </xf>
    <xf numFmtId="0" fontId="62" fillId="9" borderId="55" xfId="0" applyFont="1" applyFill="1" applyBorder="1" applyAlignment="1">
      <alignment horizontal="center" vertical="center" wrapText="1"/>
    </xf>
    <xf numFmtId="168" fontId="6" fillId="0" borderId="18" xfId="9" applyNumberFormat="1" applyFont="1" applyFill="1" applyBorder="1" applyAlignment="1">
      <alignment horizontal="right" vertical="center"/>
    </xf>
    <xf numFmtId="0" fontId="66" fillId="0" borderId="0" xfId="7" applyFont="1"/>
    <xf numFmtId="0" fontId="56" fillId="0" borderId="0" xfId="7" applyFont="1" applyAlignment="1">
      <alignment horizontal="right"/>
    </xf>
    <xf numFmtId="0" fontId="9" fillId="9" borderId="55" xfId="0" applyFont="1" applyFill="1" applyBorder="1" applyAlignment="1">
      <alignment horizontal="right" vertical="center" wrapText="1"/>
    </xf>
    <xf numFmtId="0" fontId="63" fillId="9" borderId="55" xfId="0" applyFont="1" applyFill="1" applyBorder="1" applyAlignment="1">
      <alignment vertical="center"/>
    </xf>
    <xf numFmtId="177" fontId="63" fillId="9" borderId="55" xfId="0" applyNumberFormat="1" applyFont="1" applyFill="1" applyBorder="1" applyAlignment="1">
      <alignment horizontal="right" vertical="center" wrapText="1"/>
    </xf>
    <xf numFmtId="168" fontId="63" fillId="9" borderId="55" xfId="0" applyNumberFormat="1" applyFont="1" applyFill="1" applyBorder="1" applyAlignment="1">
      <alignment horizontal="right" vertical="center" wrapText="1"/>
    </xf>
    <xf numFmtId="0" fontId="60" fillId="9" borderId="56" xfId="0" applyFont="1" applyFill="1" applyBorder="1" applyAlignment="1">
      <alignment vertical="center" wrapText="1"/>
    </xf>
    <xf numFmtId="3" fontId="6" fillId="2" borderId="57" xfId="7" applyNumberFormat="1" applyFont="1" applyFill="1" applyBorder="1" applyAlignment="1">
      <alignment horizontal="center" vertical="center"/>
    </xf>
    <xf numFmtId="177" fontId="67" fillId="0" borderId="57" xfId="9" applyNumberFormat="1" applyFont="1" applyFill="1" applyBorder="1" applyAlignment="1">
      <alignment horizontal="right" vertical="center"/>
    </xf>
    <xf numFmtId="177" fontId="63" fillId="9" borderId="56" xfId="0" applyNumberFormat="1" applyFont="1" applyFill="1" applyBorder="1" applyAlignment="1">
      <alignment horizontal="right" vertical="center"/>
    </xf>
    <xf numFmtId="168" fontId="67" fillId="2" borderId="57" xfId="9" applyNumberFormat="1" applyFont="1" applyFill="1" applyBorder="1" applyAlignment="1">
      <alignment horizontal="right" vertical="center"/>
    </xf>
    <xf numFmtId="0" fontId="59" fillId="9" borderId="0" xfId="0" applyFont="1" applyFill="1" applyAlignment="1">
      <alignment horizontal="right" vertical="center" wrapText="1"/>
    </xf>
    <xf numFmtId="49" fontId="69" fillId="2" borderId="0" xfId="7" applyNumberFormat="1" applyFont="1" applyFill="1" applyAlignment="1">
      <alignment vertical="justify" wrapText="1"/>
    </xf>
    <xf numFmtId="49" fontId="69" fillId="2" borderId="0" xfId="7" applyNumberFormat="1" applyFont="1" applyFill="1" applyAlignment="1">
      <alignment vertical="justify"/>
    </xf>
    <xf numFmtId="0" fontId="71" fillId="9" borderId="0" xfId="0" applyFont="1" applyFill="1"/>
    <xf numFmtId="0" fontId="72" fillId="9" borderId="0" xfId="0" applyFont="1" applyFill="1" applyAlignment="1">
      <alignment horizontal="right" vertical="center" wrapText="1"/>
    </xf>
    <xf numFmtId="0" fontId="71" fillId="9" borderId="0" xfId="0" applyFont="1" applyFill="1" applyAlignment="1">
      <alignment vertical="center"/>
    </xf>
    <xf numFmtId="49" fontId="73" fillId="2" borderId="0" xfId="7" applyNumberFormat="1" applyFont="1" applyFill="1" applyAlignment="1">
      <alignment horizontal="left" vertical="center"/>
    </xf>
    <xf numFmtId="49" fontId="73" fillId="2" borderId="0" xfId="7" applyNumberFormat="1" applyFont="1" applyFill="1" applyAlignment="1">
      <alignment horizontal="center" vertical="center"/>
    </xf>
    <xf numFmtId="49" fontId="58" fillId="2" borderId="0" xfId="7" applyNumberFormat="1" applyFont="1" applyFill="1" applyAlignment="1">
      <alignment horizontal="left" vertical="center" wrapText="1"/>
    </xf>
    <xf numFmtId="49" fontId="74" fillId="2" borderId="0" xfId="7" applyNumberFormat="1" applyFont="1" applyFill="1" applyAlignment="1">
      <alignment horizontal="right" vertical="center" wrapText="1"/>
    </xf>
    <xf numFmtId="49" fontId="57" fillId="5" borderId="0" xfId="7" applyNumberFormat="1" applyFont="1" applyFill="1" applyAlignment="1">
      <alignment horizontal="left" vertical="center"/>
    </xf>
    <xf numFmtId="49" fontId="75" fillId="5" borderId="0" xfId="7" applyNumberFormat="1" applyFont="1" applyFill="1" applyAlignment="1">
      <alignment horizontal="center" vertical="center"/>
    </xf>
    <xf numFmtId="0" fontId="60" fillId="0" borderId="0" xfId="0" applyFont="1" applyAlignment="1">
      <alignment horizontal="center" vertical="center"/>
    </xf>
    <xf numFmtId="0" fontId="60" fillId="0" borderId="0" xfId="0" applyFont="1" applyAlignment="1">
      <alignment horizontal="center"/>
    </xf>
    <xf numFmtId="0" fontId="61" fillId="9" borderId="59" xfId="0" applyFont="1" applyFill="1" applyBorder="1" applyAlignment="1">
      <alignment vertical="center"/>
    </xf>
    <xf numFmtId="0" fontId="6" fillId="2" borderId="55" xfId="7" applyFont="1" applyFill="1" applyBorder="1" applyAlignment="1">
      <alignment horizontal="center" vertical="center"/>
    </xf>
    <xf numFmtId="168" fontId="6" fillId="6" borderId="55" xfId="9" applyNumberFormat="1" applyFont="1" applyFill="1" applyBorder="1" applyAlignment="1">
      <alignment horizontal="right" vertical="center"/>
    </xf>
    <xf numFmtId="168" fontId="6" fillId="6" borderId="18" xfId="9" applyNumberFormat="1" applyFont="1" applyFill="1" applyBorder="1" applyAlignment="1">
      <alignment horizontal="right" vertical="center"/>
    </xf>
    <xf numFmtId="168" fontId="6" fillId="2" borderId="55" xfId="9" applyNumberFormat="1" applyFont="1" applyFill="1" applyBorder="1" applyAlignment="1">
      <alignment horizontal="right" vertical="center"/>
    </xf>
    <xf numFmtId="168" fontId="6" fillId="2" borderId="18" xfId="9" applyNumberFormat="1" applyFont="1" applyFill="1" applyBorder="1" applyAlignment="1">
      <alignment horizontal="right" vertical="center"/>
    </xf>
    <xf numFmtId="0" fontId="9" fillId="9" borderId="59" xfId="0" applyFont="1" applyFill="1" applyBorder="1" applyAlignment="1">
      <alignment vertical="center"/>
    </xf>
    <xf numFmtId="3" fontId="6" fillId="2" borderId="18" xfId="7" applyNumberFormat="1" applyFont="1" applyFill="1" applyBorder="1" applyAlignment="1">
      <alignment horizontal="center" vertical="center"/>
    </xf>
    <xf numFmtId="168" fontId="67" fillId="6" borderId="55" xfId="9" applyNumberFormat="1" applyFont="1" applyFill="1" applyBorder="1" applyAlignment="1">
      <alignment horizontal="right" vertical="center"/>
    </xf>
    <xf numFmtId="168" fontId="67" fillId="2" borderId="18" xfId="9" applyNumberFormat="1" applyFont="1" applyFill="1" applyBorder="1" applyAlignment="1">
      <alignment horizontal="right" vertical="center"/>
    </xf>
    <xf numFmtId="168" fontId="67" fillId="6" borderId="18" xfId="9" applyNumberFormat="1" applyFont="1" applyFill="1" applyBorder="1" applyAlignment="1">
      <alignment horizontal="right" vertical="center"/>
    </xf>
    <xf numFmtId="3" fontId="7" fillId="2" borderId="18" xfId="7" applyNumberFormat="1" applyFont="1" applyFill="1" applyBorder="1" applyAlignment="1">
      <alignment horizontal="center" vertical="center"/>
    </xf>
    <xf numFmtId="168" fontId="76" fillId="2" borderId="18" xfId="9" applyNumberFormat="1" applyFont="1" applyFill="1" applyBorder="1" applyAlignment="1">
      <alignment horizontal="right" vertical="center"/>
    </xf>
    <xf numFmtId="0" fontId="9" fillId="9" borderId="0" xfId="0" applyFont="1" applyFill="1" applyAlignment="1">
      <alignment vertical="center" wrapText="1"/>
    </xf>
    <xf numFmtId="0" fontId="7" fillId="2" borderId="18" xfId="7" applyFont="1" applyFill="1" applyBorder="1" applyAlignment="1">
      <alignment horizontal="center" vertical="center"/>
    </xf>
    <xf numFmtId="168" fontId="67" fillId="2" borderId="55" xfId="9" applyNumberFormat="1" applyFont="1" applyFill="1" applyBorder="1" applyAlignment="1">
      <alignment horizontal="right" vertical="center"/>
    </xf>
    <xf numFmtId="0" fontId="9" fillId="9" borderId="59" xfId="0" applyFont="1" applyFill="1" applyBorder="1" applyAlignment="1">
      <alignment vertical="center" wrapText="1"/>
    </xf>
    <xf numFmtId="168" fontId="7" fillId="6" borderId="55" xfId="9" applyNumberFormat="1" applyFont="1" applyFill="1" applyBorder="1" applyAlignment="1">
      <alignment horizontal="right" vertical="center"/>
    </xf>
    <xf numFmtId="168" fontId="76" fillId="6" borderId="18" xfId="9" applyNumberFormat="1" applyFont="1" applyFill="1" applyBorder="1" applyAlignment="1">
      <alignment horizontal="right" vertical="center"/>
    </xf>
    <xf numFmtId="168" fontId="7" fillId="2" borderId="18" xfId="9" applyNumberFormat="1" applyFont="1" applyFill="1" applyBorder="1" applyAlignment="1">
      <alignment horizontal="right" vertical="center"/>
    </xf>
    <xf numFmtId="0" fontId="9" fillId="9" borderId="58" xfId="0" applyFont="1" applyFill="1" applyBorder="1" applyAlignment="1">
      <alignment vertical="center"/>
    </xf>
    <xf numFmtId="0" fontId="61" fillId="9" borderId="59" xfId="0" applyFont="1" applyFill="1" applyBorder="1" applyAlignment="1">
      <alignment vertical="center" wrapText="1"/>
    </xf>
    <xf numFmtId="0" fontId="61" fillId="9" borderId="56" xfId="0" applyFont="1" applyFill="1" applyBorder="1" applyAlignment="1">
      <alignment vertical="center"/>
    </xf>
    <xf numFmtId="168" fontId="7" fillId="6" borderId="57" xfId="9" applyNumberFormat="1" applyFont="1" applyFill="1" applyBorder="1" applyAlignment="1">
      <alignment horizontal="right" vertical="center"/>
    </xf>
    <xf numFmtId="168" fontId="67" fillId="6" borderId="57" xfId="9" applyNumberFormat="1" applyFont="1" applyFill="1" applyBorder="1" applyAlignment="1">
      <alignment horizontal="right" vertical="center"/>
    </xf>
    <xf numFmtId="3" fontId="59" fillId="9" borderId="56" xfId="0" applyNumberFormat="1" applyFont="1" applyFill="1" applyBorder="1" applyAlignment="1">
      <alignment horizontal="right" vertical="center"/>
    </xf>
    <xf numFmtId="168" fontId="76" fillId="2" borderId="57" xfId="9" applyNumberFormat="1" applyFont="1" applyFill="1" applyBorder="1" applyAlignment="1">
      <alignment horizontal="right" vertical="center"/>
    </xf>
    <xf numFmtId="0" fontId="77" fillId="0" borderId="0" xfId="7" applyFont="1"/>
    <xf numFmtId="49" fontId="7" fillId="2" borderId="55" xfId="7" applyNumberFormat="1" applyFont="1" applyFill="1" applyBorder="1" applyAlignment="1">
      <alignment horizontal="left" vertical="center"/>
    </xf>
    <xf numFmtId="49" fontId="7" fillId="2" borderId="55" xfId="7" applyNumberFormat="1" applyFont="1" applyFill="1" applyBorder="1" applyAlignment="1">
      <alignment horizontal="center" vertical="center"/>
    </xf>
    <xf numFmtId="49" fontId="7" fillId="2" borderId="55" xfId="9" applyNumberFormat="1" applyFont="1" applyFill="1" applyBorder="1" applyAlignment="1">
      <alignment horizontal="right" vertical="center"/>
    </xf>
    <xf numFmtId="49" fontId="67" fillId="2" borderId="55" xfId="7" applyNumberFormat="1" applyFont="1" applyFill="1" applyBorder="1" applyAlignment="1">
      <alignment horizontal="right" vertical="center" wrapText="1"/>
    </xf>
    <xf numFmtId="49" fontId="6" fillId="2" borderId="0" xfId="7" applyNumberFormat="1" applyFont="1" applyFill="1" applyAlignment="1">
      <alignment vertical="center"/>
    </xf>
    <xf numFmtId="168" fontId="6" fillId="2" borderId="33" xfId="9" applyNumberFormat="1" applyFont="1" applyFill="1" applyBorder="1" applyAlignment="1">
      <alignment horizontal="right" vertical="center"/>
    </xf>
    <xf numFmtId="3" fontId="9" fillId="9" borderId="59" xfId="0" applyNumberFormat="1" applyFont="1" applyFill="1" applyBorder="1" applyAlignment="1">
      <alignment horizontal="right" vertical="center"/>
    </xf>
    <xf numFmtId="0" fontId="9" fillId="9" borderId="59" xfId="0" applyFont="1" applyFill="1" applyBorder="1" applyAlignment="1">
      <alignment horizontal="right" vertical="center"/>
    </xf>
    <xf numFmtId="3" fontId="9" fillId="2" borderId="18" xfId="7" applyNumberFormat="1" applyFont="1" applyFill="1" applyBorder="1" applyAlignment="1">
      <alignment horizontal="center" vertical="center"/>
    </xf>
    <xf numFmtId="168" fontId="7" fillId="6" borderId="18" xfId="9" applyNumberFormat="1" applyFont="1" applyFill="1" applyBorder="1" applyAlignment="1">
      <alignment horizontal="right" vertical="center"/>
    </xf>
    <xf numFmtId="3" fontId="61" fillId="9" borderId="59" xfId="0" applyNumberFormat="1" applyFont="1" applyFill="1" applyBorder="1" applyAlignment="1">
      <alignment horizontal="right" vertical="center"/>
    </xf>
    <xf numFmtId="0" fontId="61" fillId="9" borderId="59" xfId="0" applyFont="1" applyFill="1" applyBorder="1" applyAlignment="1">
      <alignment horizontal="right" vertical="center"/>
    </xf>
    <xf numFmtId="3" fontId="60" fillId="9" borderId="59" xfId="0" applyNumberFormat="1" applyFont="1" applyFill="1" applyBorder="1" applyAlignment="1">
      <alignment horizontal="right" vertical="center"/>
    </xf>
    <xf numFmtId="3" fontId="78" fillId="9" borderId="59" xfId="0" applyNumberFormat="1" applyFont="1" applyFill="1" applyBorder="1" applyAlignment="1">
      <alignment horizontal="right" vertical="center"/>
    </xf>
    <xf numFmtId="0" fontId="61" fillId="9" borderId="60" xfId="0" applyFont="1" applyFill="1" applyBorder="1" applyAlignment="1">
      <alignment vertical="center" wrapText="1"/>
    </xf>
    <xf numFmtId="3" fontId="61" fillId="9" borderId="60" xfId="0" applyNumberFormat="1" applyFont="1" applyFill="1" applyBorder="1" applyAlignment="1">
      <alignment horizontal="right" vertical="center"/>
    </xf>
    <xf numFmtId="0" fontId="79" fillId="0" borderId="0" xfId="7" applyFont="1"/>
    <xf numFmtId="0" fontId="9" fillId="0" borderId="0" xfId="7" applyFont="1"/>
    <xf numFmtId="0" fontId="6" fillId="2" borderId="18" xfId="7" applyFont="1" applyFill="1" applyBorder="1" applyAlignment="1">
      <alignment horizontal="center" vertical="center"/>
    </xf>
    <xf numFmtId="49" fontId="67" fillId="6" borderId="18" xfId="7" applyNumberFormat="1" applyFont="1" applyFill="1" applyBorder="1" applyAlignment="1">
      <alignment horizontal="right" vertical="center" wrapText="1"/>
    </xf>
    <xf numFmtId="166" fontId="7" fillId="0" borderId="18" xfId="12" applyNumberFormat="1" applyFont="1" applyBorder="1" applyAlignment="1">
      <alignment horizontal="right" vertical="center" wrapText="1"/>
    </xf>
    <xf numFmtId="166" fontId="9" fillId="0" borderId="18" xfId="7" applyNumberFormat="1" applyFont="1" applyBorder="1"/>
    <xf numFmtId="49" fontId="67" fillId="6" borderId="55" xfId="7" applyNumberFormat="1" applyFont="1" applyFill="1" applyBorder="1" applyAlignment="1">
      <alignment horizontal="right" vertical="center" wrapText="1"/>
    </xf>
    <xf numFmtId="166" fontId="6" fillId="2" borderId="18" xfId="12" applyNumberFormat="1" applyFill="1" applyBorder="1" applyAlignment="1">
      <alignment horizontal="right" vertical="center"/>
    </xf>
    <xf numFmtId="166" fontId="76" fillId="0" borderId="18" xfId="12" applyNumberFormat="1" applyFont="1" applyBorder="1" applyAlignment="1">
      <alignment horizontal="right" vertical="center" wrapText="1"/>
    </xf>
    <xf numFmtId="3" fontId="56" fillId="0" borderId="0" xfId="7" applyNumberFormat="1" applyFont="1"/>
    <xf numFmtId="166" fontId="6" fillId="0" borderId="18" xfId="12" applyNumberFormat="1" applyBorder="1" applyAlignment="1">
      <alignment horizontal="right" vertical="center" wrapText="1"/>
    </xf>
    <xf numFmtId="166" fontId="67" fillId="0" borderId="18" xfId="12" applyNumberFormat="1" applyFont="1" applyBorder="1" applyAlignment="1">
      <alignment horizontal="right" vertical="center" wrapText="1"/>
    </xf>
    <xf numFmtId="0" fontId="60" fillId="9" borderId="59" xfId="0" applyFont="1" applyFill="1" applyBorder="1" applyAlignment="1">
      <alignment vertical="center" wrapText="1"/>
    </xf>
    <xf numFmtId="0" fontId="60" fillId="9" borderId="59" xfId="0" quotePrefix="1" applyFont="1" applyFill="1" applyBorder="1" applyAlignment="1">
      <alignment vertical="center" wrapText="1"/>
    </xf>
    <xf numFmtId="3" fontId="65" fillId="0" borderId="0" xfId="7" applyNumberFormat="1" applyFont="1"/>
    <xf numFmtId="0" fontId="9" fillId="9" borderId="59" xfId="0" applyFont="1" applyFill="1" applyBorder="1" applyAlignment="1">
      <alignment horizontal="right" vertical="center" wrapText="1"/>
    </xf>
    <xf numFmtId="166" fontId="63" fillId="0" borderId="18" xfId="12" applyNumberFormat="1" applyFont="1" applyBorder="1" applyAlignment="1">
      <alignment horizontal="right" vertical="center" wrapText="1"/>
    </xf>
    <xf numFmtId="0" fontId="9" fillId="9" borderId="61" xfId="0" applyFont="1" applyFill="1" applyBorder="1" applyAlignment="1">
      <alignment vertical="center" wrapText="1"/>
    </xf>
    <xf numFmtId="0" fontId="6" fillId="2" borderId="33" xfId="7" applyFont="1" applyFill="1" applyBorder="1" applyAlignment="1">
      <alignment horizontal="center" vertical="center"/>
    </xf>
    <xf numFmtId="168" fontId="6" fillId="6" borderId="33" xfId="9" applyNumberFormat="1" applyFont="1" applyFill="1" applyBorder="1" applyAlignment="1">
      <alignment vertical="center"/>
    </xf>
    <xf numFmtId="49" fontId="67" fillId="6" borderId="18" xfId="7" applyNumberFormat="1" applyFont="1" applyFill="1" applyBorder="1" applyAlignment="1">
      <alignment vertical="center" wrapText="1"/>
    </xf>
    <xf numFmtId="166" fontId="6" fillId="0" borderId="33" xfId="12" applyNumberFormat="1" applyBorder="1" applyAlignment="1">
      <alignment horizontal="right" vertical="center" wrapText="1"/>
    </xf>
    <xf numFmtId="166" fontId="76" fillId="0" borderId="33" xfId="12" applyNumberFormat="1" applyFont="1" applyBorder="1" applyAlignment="1">
      <alignment vertical="center" wrapText="1"/>
    </xf>
    <xf numFmtId="49" fontId="67" fillId="6" borderId="55" xfId="7" applyNumberFormat="1" applyFont="1" applyFill="1" applyBorder="1" applyAlignment="1">
      <alignment vertical="center" wrapText="1"/>
    </xf>
    <xf numFmtId="0" fontId="9" fillId="9" borderId="62" xfId="0" applyFont="1" applyFill="1" applyBorder="1" applyAlignment="1">
      <alignment vertical="center" wrapText="1"/>
    </xf>
    <xf numFmtId="0" fontId="6" fillId="2" borderId="57" xfId="7" applyFont="1" applyFill="1" applyBorder="1" applyAlignment="1">
      <alignment horizontal="center" vertical="center"/>
    </xf>
    <xf numFmtId="168" fontId="6" fillId="6" borderId="57" xfId="9" applyNumberFormat="1" applyFont="1" applyFill="1" applyBorder="1" applyAlignment="1">
      <alignment horizontal="right" vertical="center"/>
    </xf>
    <xf numFmtId="49" fontId="67" fillId="6" borderId="63" xfId="7" applyNumberFormat="1" applyFont="1" applyFill="1" applyBorder="1" applyAlignment="1">
      <alignment horizontal="right" vertical="center" wrapText="1"/>
    </xf>
    <xf numFmtId="166" fontId="6" fillId="0" borderId="57" xfId="12" applyNumberFormat="1" applyBorder="1" applyAlignment="1">
      <alignment horizontal="right" vertical="center" wrapText="1"/>
    </xf>
    <xf numFmtId="166" fontId="76" fillId="0" borderId="57" xfId="12" applyNumberFormat="1" applyFont="1" applyBorder="1" applyAlignment="1">
      <alignment horizontal="right" vertical="center" wrapText="1"/>
    </xf>
    <xf numFmtId="0" fontId="80" fillId="0" borderId="0" xfId="0" applyFont="1" applyAlignment="1">
      <alignment vertical="justify" wrapText="1"/>
    </xf>
    <xf numFmtId="3" fontId="80" fillId="0" borderId="0" xfId="0" applyNumberFormat="1" applyFont="1" applyAlignment="1">
      <alignment vertical="justify" wrapText="1"/>
    </xf>
    <xf numFmtId="0" fontId="80" fillId="0" borderId="0" xfId="0" applyFont="1" applyAlignment="1">
      <alignment vertical="top" wrapText="1"/>
    </xf>
    <xf numFmtId="0" fontId="80" fillId="0" borderId="0" xfId="0" applyFont="1" applyAlignment="1">
      <alignment vertical="center" wrapText="1"/>
    </xf>
    <xf numFmtId="0" fontId="1" fillId="0" borderId="0" xfId="7"/>
    <xf numFmtId="0" fontId="31" fillId="0" borderId="0" xfId="0" applyFont="1" applyAlignment="1">
      <alignment horizontal="center"/>
    </xf>
    <xf numFmtId="0" fontId="33" fillId="0" borderId="0" xfId="0" applyFont="1" applyAlignment="1">
      <alignment horizontal="center" vertical="center" wrapText="1"/>
    </xf>
    <xf numFmtId="0" fontId="34" fillId="0" borderId="0" xfId="13" applyFont="1" applyBorder="1" applyAlignment="1">
      <alignment horizontal="center"/>
    </xf>
    <xf numFmtId="49" fontId="31" fillId="0" borderId="0" xfId="0" applyNumberFormat="1" applyFont="1" applyAlignment="1">
      <alignment horizontal="center"/>
    </xf>
    <xf numFmtId="0" fontId="31" fillId="0" borderId="0" xfId="0" applyFont="1"/>
    <xf numFmtId="0" fontId="35" fillId="0" borderId="0" xfId="0" applyFont="1" applyAlignment="1">
      <alignment horizontal="left" vertical="center" wrapText="1"/>
    </xf>
    <xf numFmtId="0" fontId="35" fillId="0" borderId="17" xfId="0" applyFont="1" applyBorder="1" applyAlignment="1">
      <alignment horizontal="left" vertical="center" wrapText="1"/>
    </xf>
    <xf numFmtId="0" fontId="36" fillId="0" borderId="17" xfId="0" applyFont="1" applyBorder="1" applyAlignment="1">
      <alignment horizontal="center"/>
    </xf>
    <xf numFmtId="0" fontId="35" fillId="0" borderId="0" xfId="0" applyFont="1" applyAlignment="1">
      <alignment horizontal="left" vertical="center"/>
    </xf>
    <xf numFmtId="0" fontId="39" fillId="0" borderId="0" xfId="0" applyFont="1" applyAlignment="1">
      <alignment horizontal="center"/>
    </xf>
    <xf numFmtId="0" fontId="0" fillId="0" borderId="0" xfId="0" applyAlignment="1">
      <alignment horizontal="center"/>
    </xf>
    <xf numFmtId="0" fontId="38" fillId="0" borderId="27" xfId="0" applyFont="1" applyBorder="1" applyAlignment="1">
      <alignment horizontal="left" vertical="center" wrapText="1" readingOrder="1"/>
    </xf>
    <xf numFmtId="0" fontId="38" fillId="0" borderId="0" xfId="0" applyFont="1" applyAlignment="1">
      <alignment horizontal="left" vertical="center" wrapText="1" readingOrder="1"/>
    </xf>
    <xf numFmtId="0" fontId="28" fillId="0" borderId="0" xfId="0" applyFont="1" applyAlignment="1">
      <alignment horizontal="left" vertical="center"/>
    </xf>
    <xf numFmtId="0" fontId="28" fillId="0" borderId="17" xfId="0" applyFont="1" applyBorder="1" applyAlignment="1">
      <alignment horizontal="left" vertical="center"/>
    </xf>
    <xf numFmtId="0" fontId="17" fillId="3" borderId="2" xfId="0" applyFont="1" applyFill="1" applyBorder="1" applyAlignment="1">
      <alignment horizontal="center" vertical="center" wrapText="1" readingOrder="1"/>
    </xf>
    <xf numFmtId="0" fontId="17" fillId="3" borderId="3" xfId="0" applyFont="1" applyFill="1" applyBorder="1" applyAlignment="1">
      <alignment horizontal="center" vertical="center" wrapText="1" readingOrder="1"/>
    </xf>
    <xf numFmtId="0" fontId="38" fillId="0" borderId="0" xfId="0" applyFont="1" applyAlignment="1">
      <alignment horizontal="left" vertical="top" wrapText="1"/>
    </xf>
    <xf numFmtId="0" fontId="17" fillId="5" borderId="2" xfId="0" applyFont="1" applyFill="1" applyBorder="1" applyAlignment="1">
      <alignment horizontal="center" vertical="center" wrapText="1" readingOrder="1"/>
    </xf>
    <xf numFmtId="0" fontId="17" fillId="5" borderId="3" xfId="0" applyFont="1" applyFill="1" applyBorder="1" applyAlignment="1">
      <alignment horizontal="center" vertical="center" wrapText="1" readingOrder="1"/>
    </xf>
    <xf numFmtId="0" fontId="17" fillId="5" borderId="22" xfId="0" applyFont="1" applyFill="1" applyBorder="1" applyAlignment="1">
      <alignment horizontal="center" vertical="center" wrapText="1" readingOrder="1"/>
    </xf>
    <xf numFmtId="0" fontId="17" fillId="5" borderId="25" xfId="0" applyFont="1" applyFill="1" applyBorder="1" applyAlignment="1">
      <alignment horizontal="center" vertical="center" wrapText="1" readingOrder="1"/>
    </xf>
    <xf numFmtId="0" fontId="14" fillId="5" borderId="22" xfId="0" applyFont="1" applyFill="1" applyBorder="1" applyAlignment="1">
      <alignment horizontal="center" vertical="center" wrapText="1" readingOrder="1"/>
    </xf>
    <xf numFmtId="0" fontId="14" fillId="5" borderId="25" xfId="0" applyFont="1" applyFill="1" applyBorder="1" applyAlignment="1">
      <alignment horizontal="center" vertical="center" wrapText="1" readingOrder="1"/>
    </xf>
    <xf numFmtId="0" fontId="38" fillId="0" borderId="0" xfId="7" applyFont="1" applyAlignment="1">
      <alignment horizontal="left" wrapText="1"/>
    </xf>
    <xf numFmtId="0" fontId="41" fillId="0" borderId="0" xfId="0" applyFont="1" applyAlignment="1">
      <alignment horizontal="left" vertical="center"/>
    </xf>
    <xf numFmtId="0" fontId="41" fillId="0" borderId="17" xfId="0" applyFont="1" applyBorder="1" applyAlignment="1">
      <alignment horizontal="left" vertical="center"/>
    </xf>
    <xf numFmtId="0" fontId="44" fillId="0" borderId="0" xfId="0" applyFont="1" applyAlignment="1">
      <alignment horizontal="center"/>
    </xf>
    <xf numFmtId="0" fontId="17" fillId="3" borderId="20" xfId="0" applyFont="1" applyFill="1" applyBorder="1" applyAlignment="1">
      <alignment horizontal="center" vertical="center" wrapText="1" readingOrder="1"/>
    </xf>
    <xf numFmtId="0" fontId="45" fillId="0" borderId="0" xfId="0" applyFont="1" applyAlignment="1">
      <alignment horizontal="left" vertical="center" wrapText="1" readingOrder="1"/>
    </xf>
    <xf numFmtId="0" fontId="14" fillId="7" borderId="22" xfId="0" applyFont="1" applyFill="1" applyBorder="1" applyAlignment="1">
      <alignment horizontal="center"/>
    </xf>
    <xf numFmtId="0" fontId="14" fillId="7" borderId="25" xfId="0" applyFont="1" applyFill="1" applyBorder="1" applyAlignment="1">
      <alignment horizontal="center"/>
    </xf>
    <xf numFmtId="0" fontId="14" fillId="7" borderId="10" xfId="0" applyFont="1" applyFill="1" applyBorder="1" applyAlignment="1">
      <alignment horizontal="center"/>
    </xf>
    <xf numFmtId="0" fontId="17" fillId="7" borderId="2" xfId="0" applyFont="1" applyFill="1" applyBorder="1" applyAlignment="1">
      <alignment horizontal="center" vertical="center" wrapText="1" readingOrder="1"/>
    </xf>
    <xf numFmtId="0" fontId="17" fillId="7" borderId="3" xfId="0" applyFont="1" applyFill="1" applyBorder="1" applyAlignment="1">
      <alignment horizontal="center" vertical="center" wrapText="1" readingOrder="1"/>
    </xf>
    <xf numFmtId="0" fontId="17" fillId="8" borderId="2" xfId="0" applyFont="1" applyFill="1" applyBorder="1" applyAlignment="1">
      <alignment horizontal="center" vertical="center" wrapText="1" readingOrder="1"/>
    </xf>
    <xf numFmtId="0" fontId="17" fillId="8" borderId="3" xfId="0" applyFont="1" applyFill="1" applyBorder="1" applyAlignment="1">
      <alignment horizontal="center" vertical="center" wrapText="1" readingOrder="1"/>
    </xf>
    <xf numFmtId="0" fontId="17" fillId="8" borderId="25" xfId="0" applyFont="1" applyFill="1" applyBorder="1" applyAlignment="1">
      <alignment horizontal="center" vertical="center" wrapText="1" readingOrder="1"/>
    </xf>
    <xf numFmtId="0" fontId="48" fillId="0" borderId="0" xfId="0" applyFont="1" applyAlignment="1">
      <alignment horizontal="center"/>
    </xf>
    <xf numFmtId="0" fontId="0" fillId="0" borderId="0" xfId="0"/>
    <xf numFmtId="0" fontId="17" fillId="8" borderId="20" xfId="0" applyFont="1" applyFill="1" applyBorder="1" applyAlignment="1">
      <alignment horizontal="center" vertical="center" wrapText="1" readingOrder="1"/>
    </xf>
    <xf numFmtId="0" fontId="38" fillId="0" borderId="0" xfId="0" applyFont="1" applyAlignment="1">
      <alignment horizontal="left" vertical="top" wrapText="1" readingOrder="1"/>
    </xf>
    <xf numFmtId="0" fontId="38" fillId="0" borderId="0" xfId="0" applyFont="1" applyAlignment="1">
      <alignment horizontal="left" vertical="top" readingOrder="1"/>
    </xf>
    <xf numFmtId="0" fontId="17" fillId="3" borderId="1" xfId="0" applyFont="1" applyFill="1" applyBorder="1" applyAlignment="1">
      <alignment horizontal="center" vertical="center" wrapText="1" readingOrder="1"/>
    </xf>
    <xf numFmtId="0" fontId="5" fillId="6" borderId="2" xfId="0" applyFont="1" applyFill="1" applyBorder="1" applyAlignment="1">
      <alignment horizontal="center" vertical="center" wrapText="1" readingOrder="1"/>
    </xf>
    <xf numFmtId="0" fontId="5" fillId="6" borderId="3" xfId="0" applyFont="1" applyFill="1" applyBorder="1" applyAlignment="1">
      <alignment horizontal="center" vertical="center" wrapText="1" readingOrder="1"/>
    </xf>
    <xf numFmtId="0" fontId="17" fillId="3" borderId="22" xfId="0" applyFont="1" applyFill="1" applyBorder="1" applyAlignment="1">
      <alignment horizontal="center" vertical="center" wrapText="1" readingOrder="1"/>
    </xf>
    <xf numFmtId="0" fontId="17" fillId="3" borderId="10" xfId="0" applyFont="1" applyFill="1" applyBorder="1" applyAlignment="1">
      <alignment horizontal="center" vertical="center" wrapText="1" readingOrder="1"/>
    </xf>
    <xf numFmtId="0" fontId="0" fillId="0" borderId="25" xfId="0" applyBorder="1" applyAlignment="1">
      <alignment horizontal="center"/>
    </xf>
    <xf numFmtId="0" fontId="47" fillId="0" borderId="0" xfId="0" applyFont="1" applyAlignment="1">
      <alignment horizontal="left" vertical="top" wrapText="1" readingOrder="1"/>
    </xf>
    <xf numFmtId="0" fontId="16" fillId="2" borderId="27" xfId="0" applyFont="1" applyFill="1" applyBorder="1" applyAlignment="1">
      <alignment horizontal="left" vertical="center" wrapText="1"/>
    </xf>
    <xf numFmtId="0" fontId="16" fillId="2" borderId="0" xfId="0" applyFont="1" applyFill="1" applyAlignment="1">
      <alignment horizontal="left" vertical="center" wrapText="1"/>
    </xf>
    <xf numFmtId="0" fontId="29" fillId="0" borderId="0" xfId="0" applyFont="1" applyAlignment="1">
      <alignment horizontal="left" wrapText="1"/>
    </xf>
    <xf numFmtId="0" fontId="64" fillId="9" borderId="55" xfId="0" applyFont="1" applyFill="1" applyBorder="1" applyAlignment="1">
      <alignment horizontal="left" vertical="center" wrapText="1"/>
    </xf>
    <xf numFmtId="0" fontId="63" fillId="9" borderId="55" xfId="0" applyFont="1" applyFill="1" applyBorder="1" applyAlignment="1">
      <alignment horizontal="left" vertical="center" wrapText="1"/>
    </xf>
    <xf numFmtId="49" fontId="68" fillId="2" borderId="0" xfId="7" applyNumberFormat="1" applyFont="1" applyFill="1" applyAlignment="1">
      <alignment horizontal="left" vertical="top" wrapText="1"/>
    </xf>
    <xf numFmtId="49" fontId="70" fillId="2" borderId="0" xfId="7" applyNumberFormat="1" applyFont="1" applyFill="1" applyAlignment="1">
      <alignment horizontal="left" vertical="top" wrapText="1"/>
    </xf>
    <xf numFmtId="49" fontId="57" fillId="5" borderId="0" xfId="7" applyNumberFormat="1" applyFont="1" applyFill="1" applyAlignment="1">
      <alignment horizontal="center" vertical="center"/>
    </xf>
    <xf numFmtId="0" fontId="60" fillId="0" borderId="33" xfId="0" applyFont="1" applyBorder="1" applyAlignment="1">
      <alignment horizontal="center" vertical="center" wrapText="1"/>
    </xf>
    <xf numFmtId="0" fontId="60" fillId="0" borderId="0" xfId="0" applyFont="1" applyAlignment="1">
      <alignment horizontal="center" vertical="center" wrapText="1"/>
    </xf>
    <xf numFmtId="0" fontId="60" fillId="0" borderId="55" xfId="0" applyFont="1" applyBorder="1" applyAlignment="1">
      <alignment horizontal="center" vertical="center"/>
    </xf>
    <xf numFmtId="49" fontId="75" fillId="5" borderId="0" xfId="7" applyNumberFormat="1" applyFont="1" applyFill="1" applyAlignment="1">
      <alignment horizontal="center" vertical="center"/>
    </xf>
    <xf numFmtId="0" fontId="9" fillId="0" borderId="0" xfId="0" applyFont="1"/>
    <xf numFmtId="0" fontId="9" fillId="0" borderId="58" xfId="0" applyFont="1" applyBorder="1"/>
    <xf numFmtId="49" fontId="69" fillId="2" borderId="0" xfId="7" applyNumberFormat="1" applyFont="1" applyFill="1" applyAlignment="1">
      <alignment horizontal="left" vertical="justify" wrapText="1"/>
    </xf>
    <xf numFmtId="0" fontId="81" fillId="0" borderId="0" xfId="0" applyFont="1" applyAlignment="1">
      <alignment horizontal="left" vertical="center" wrapText="1"/>
    </xf>
    <xf numFmtId="0" fontId="32" fillId="0" borderId="0" xfId="0" applyFont="1" applyAlignment="1">
      <alignment horizontal="left" vertical="justify" wrapText="1"/>
    </xf>
  </cellXfs>
  <cellStyles count="15">
    <cellStyle name="Collegamento ipertestuale" xfId="13" builtinId="8"/>
    <cellStyle name="Comma 2" xfId="9" xr:uid="{00000000-0005-0000-0000-000000000000}"/>
    <cellStyle name="Migliaia" xfId="5" builtinId="3"/>
    <cellStyle name="Migliaia 2" xfId="1" xr:uid="{00000000-0005-0000-0000-000002000000}"/>
    <cellStyle name="Migliaia 2 5" xfId="4" xr:uid="{00000000-0005-0000-0000-000003000000}"/>
    <cellStyle name="Migliaia 3" xfId="10" xr:uid="{00000000-0005-0000-0000-000004000000}"/>
    <cellStyle name="Normale" xfId="0" builtinId="0"/>
    <cellStyle name="Normale 2" xfId="8" xr:uid="{00000000-0005-0000-0000-000006000000}"/>
    <cellStyle name="Normale 2 2" xfId="12" xr:uid="{00000000-0005-0000-0000-000007000000}"/>
    <cellStyle name="Normale 2 3 2" xfId="14" xr:uid="{1EB19D6A-FDD4-4E0C-AF67-73F5EEA9F076}"/>
    <cellStyle name="Normale 5" xfId="3" xr:uid="{00000000-0005-0000-0000-000008000000}"/>
    <cellStyle name="Normale 5 2" xfId="6" xr:uid="{00000000-0005-0000-0000-000009000000}"/>
    <cellStyle name="Normale 6" xfId="7" xr:uid="{00000000-0005-0000-0000-00000A000000}"/>
    <cellStyle name="Normale 6 5" xfId="11" xr:uid="{00000000-0005-0000-0000-00000B000000}"/>
    <cellStyle name="Percentuale" xfId="2" builtinId="5"/>
  </cellStyles>
  <dxfs count="2">
    <dxf>
      <font>
        <color rgb="FFFF0000"/>
      </font>
    </dxf>
    <dxf>
      <font>
        <color rgb="FF00B050"/>
      </font>
    </dxf>
  </dxfs>
  <tableStyles count="0" defaultTableStyle="TableStyleMedium2" defaultPivotStyle="PivotStyleLight16"/>
  <colors>
    <mruColors>
      <color rgb="FFC6C6C6"/>
      <color rgb="FF55BE5A"/>
      <color rgb="FF7F7F7F"/>
      <color rgb="FFF2F2F2"/>
      <color rgb="FFFF33CC"/>
      <color rgb="FFFF00FF"/>
      <color rgb="FFFFC000"/>
      <color rgb="FF41B9E6"/>
      <color rgb="FFE61400"/>
      <color rgb="FF0555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hyperlink" Target="#Index!A1"/></Relationships>
</file>

<file path=xl/drawings/_rels/drawing11.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hyperlink" Target="#Index!A1"/></Relationships>
</file>

<file path=xl/drawings/_rels/drawing1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hyperlink" Target="#Index!A1"/></Relationships>
</file>

<file path=xl/drawings/_rels/drawing1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hyperlink" Target="#Index!A1"/></Relationships>
</file>

<file path=xl/drawings/_rels/drawing2.xml.rels><?xml version="1.0" encoding="UTF-8" standalone="yes"?>
<Relationships xmlns="http://schemas.openxmlformats.org/package/2006/relationships"><Relationship Id="rId8" Type="http://schemas.openxmlformats.org/officeDocument/2006/relationships/hyperlink" Target="#'CASH FLOW'!A1"/><Relationship Id="rId13" Type="http://schemas.openxmlformats.org/officeDocument/2006/relationships/hyperlink" Target="#'Enel Grids'!A1"/><Relationship Id="rId18" Type="http://schemas.openxmlformats.org/officeDocument/2006/relationships/image" Target="../media/image11.png"/><Relationship Id="rId3" Type="http://schemas.openxmlformats.org/officeDocument/2006/relationships/hyperlink" Target="#Personnel!A1"/><Relationship Id="rId7" Type="http://schemas.openxmlformats.org/officeDocument/2006/relationships/hyperlink" Target="#'BALANCE SHEET'!A1"/><Relationship Id="rId12" Type="http://schemas.openxmlformats.org/officeDocument/2006/relationships/image" Target="../media/image8.png"/><Relationship Id="rId17" Type="http://schemas.openxmlformats.org/officeDocument/2006/relationships/hyperlink" Target="#'Enel X'!A1"/><Relationship Id="rId2" Type="http://schemas.openxmlformats.org/officeDocument/2006/relationships/image" Target="../media/image5.png"/><Relationship Id="rId16" Type="http://schemas.openxmlformats.org/officeDocument/2006/relationships/image" Target="../media/image10.png"/><Relationship Id="rId1" Type="http://schemas.openxmlformats.org/officeDocument/2006/relationships/hyperlink" Target="#Macroscenario!A1"/><Relationship Id="rId6" Type="http://schemas.openxmlformats.org/officeDocument/2006/relationships/hyperlink" Target="#'INCOME STATEMENT'!A1"/><Relationship Id="rId11" Type="http://schemas.openxmlformats.org/officeDocument/2006/relationships/image" Target="../media/image7.png"/><Relationship Id="rId5" Type="http://schemas.openxmlformats.org/officeDocument/2006/relationships/hyperlink" Target="#Financials!A1"/><Relationship Id="rId15" Type="http://schemas.openxmlformats.org/officeDocument/2006/relationships/hyperlink" Target="#Retail!A1"/><Relationship Id="rId10" Type="http://schemas.openxmlformats.org/officeDocument/2006/relationships/hyperlink" Target="#Generation!A1"/><Relationship Id="rId4" Type="http://schemas.openxmlformats.org/officeDocument/2006/relationships/hyperlink" Target="#Disclaimer!A1"/><Relationship Id="rId9" Type="http://schemas.openxmlformats.org/officeDocument/2006/relationships/image" Target="../media/image6.png"/><Relationship Id="rId14" Type="http://schemas.openxmlformats.org/officeDocument/2006/relationships/image" Target="../media/image9.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hyperlink" Target="#Index!A1"/></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5.png"/><Relationship Id="rId1" Type="http://schemas.openxmlformats.org/officeDocument/2006/relationships/hyperlink" Target="#Index!A1"/><Relationship Id="rId5" Type="http://schemas.openxmlformats.org/officeDocument/2006/relationships/image" Target="../media/image6.png"/><Relationship Id="rId4" Type="http://schemas.openxmlformats.org/officeDocument/2006/relationships/image" Target="../media/image8.png"/></Relationships>
</file>

<file path=xl/drawings/_rels/drawing5.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9.png"/><Relationship Id="rId1" Type="http://schemas.openxmlformats.org/officeDocument/2006/relationships/image" Target="../media/image6.png"/><Relationship Id="rId4"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10.png"/><Relationship Id="rId1" Type="http://schemas.openxmlformats.org/officeDocument/2006/relationships/image" Target="../media/image6.png"/><Relationship Id="rId4"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hyperlink" Target="#Index!A1"/><Relationship Id="rId5" Type="http://schemas.openxmlformats.org/officeDocument/2006/relationships/image" Target="../media/image11.png"/><Relationship Id="rId4" Type="http://schemas.openxmlformats.org/officeDocument/2006/relationships/hyperlink" Target="#'Enel X'!A1"/></Relationships>
</file>

<file path=xl/drawings/_rels/drawing8.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hyperlink" Target="#Index!A1"/></Relationships>
</file>

<file path=xl/drawings/_rels/drawing9.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hyperlink" Target="#Index!A1"/></Relationships>
</file>

<file path=xl/drawings/drawing1.xml><?xml version="1.0" encoding="utf-8"?>
<xdr:wsDr xmlns:xdr="http://schemas.openxmlformats.org/drawingml/2006/spreadsheetDrawing" xmlns:a="http://schemas.openxmlformats.org/drawingml/2006/main">
  <xdr:twoCellAnchor>
    <xdr:from>
      <xdr:col>6</xdr:col>
      <xdr:colOff>115895</xdr:colOff>
      <xdr:row>26</xdr:row>
      <xdr:rowOff>202341</xdr:rowOff>
    </xdr:from>
    <xdr:to>
      <xdr:col>7</xdr:col>
      <xdr:colOff>259495</xdr:colOff>
      <xdr:row>27</xdr:row>
      <xdr:rowOff>181684</xdr:rowOff>
    </xdr:to>
    <xdr:sp macro="" textlink="">
      <xdr:nvSpPr>
        <xdr:cNvPr id="2" name="CasellaDiTesto 25">
          <a:extLst>
            <a:ext uri="{FF2B5EF4-FFF2-40B4-BE49-F238E27FC236}">
              <a16:creationId xmlns:a16="http://schemas.microsoft.com/office/drawing/2014/main" id="{95C317E4-7F2A-4D6A-BFE4-642133C0ABA2}"/>
            </a:ext>
          </a:extLst>
        </xdr:cNvPr>
        <xdr:cNvSpPr txBox="1"/>
      </xdr:nvSpPr>
      <xdr:spPr>
        <a:xfrm flipH="1">
          <a:off x="4916495" y="7333391"/>
          <a:ext cx="943700" cy="265093"/>
        </a:xfrm>
        <a:prstGeom prst="rect">
          <a:avLst/>
        </a:prstGeom>
        <a:noFill/>
      </xdr:spPr>
      <xdr:txBody>
        <a:bodyPr wrap="square" rtlCol="0">
          <a:spAutoFit/>
        </a:bodyPr>
        <a:lstStyle>
          <a:defPPr>
            <a:defRPr lang="en-US"/>
          </a:defPPr>
          <a:lvl1pPr marL="0" algn="l" defTabSz="685800" rtl="0" eaLnBrk="1" latinLnBrk="0" hangingPunct="1">
            <a:defRPr sz="1400" kern="1200">
              <a:solidFill>
                <a:schemeClr val="tx1"/>
              </a:solidFill>
              <a:latin typeface="+mn-lt"/>
              <a:ea typeface="+mn-ea"/>
              <a:cs typeface="+mn-cs"/>
            </a:defRPr>
          </a:lvl1pPr>
          <a:lvl2pPr marL="342900" algn="l" defTabSz="685800" rtl="0" eaLnBrk="1" latinLnBrk="0" hangingPunct="1">
            <a:defRPr sz="1400" kern="1200">
              <a:solidFill>
                <a:schemeClr val="tx1"/>
              </a:solidFill>
              <a:latin typeface="+mn-lt"/>
              <a:ea typeface="+mn-ea"/>
              <a:cs typeface="+mn-cs"/>
            </a:defRPr>
          </a:lvl2pPr>
          <a:lvl3pPr marL="685800" algn="l" defTabSz="685800" rtl="0" eaLnBrk="1" latinLnBrk="0" hangingPunct="1">
            <a:defRPr sz="1400" kern="1200">
              <a:solidFill>
                <a:schemeClr val="tx1"/>
              </a:solidFill>
              <a:latin typeface="+mn-lt"/>
              <a:ea typeface="+mn-ea"/>
              <a:cs typeface="+mn-cs"/>
            </a:defRPr>
          </a:lvl3pPr>
          <a:lvl4pPr marL="1028700" algn="l" defTabSz="685800" rtl="0" eaLnBrk="1" latinLnBrk="0" hangingPunct="1">
            <a:defRPr sz="1400" kern="1200">
              <a:solidFill>
                <a:schemeClr val="tx1"/>
              </a:solidFill>
              <a:latin typeface="+mn-lt"/>
              <a:ea typeface="+mn-ea"/>
              <a:cs typeface="+mn-cs"/>
            </a:defRPr>
          </a:lvl4pPr>
          <a:lvl5pPr marL="1371600" algn="l" defTabSz="685800" rtl="0" eaLnBrk="1" latinLnBrk="0" hangingPunct="1">
            <a:defRPr sz="1400" kern="1200">
              <a:solidFill>
                <a:schemeClr val="tx1"/>
              </a:solidFill>
              <a:latin typeface="+mn-lt"/>
              <a:ea typeface="+mn-ea"/>
              <a:cs typeface="+mn-cs"/>
            </a:defRPr>
          </a:lvl5pPr>
          <a:lvl6pPr marL="1714500" algn="l" defTabSz="685800" rtl="0" eaLnBrk="1" latinLnBrk="0" hangingPunct="1">
            <a:defRPr sz="1400" kern="1200">
              <a:solidFill>
                <a:schemeClr val="tx1"/>
              </a:solidFill>
              <a:latin typeface="+mn-lt"/>
              <a:ea typeface="+mn-ea"/>
              <a:cs typeface="+mn-cs"/>
            </a:defRPr>
          </a:lvl6pPr>
          <a:lvl7pPr marL="2057400" algn="l" defTabSz="685800" rtl="0" eaLnBrk="1" latinLnBrk="0" hangingPunct="1">
            <a:defRPr sz="1400" kern="1200">
              <a:solidFill>
                <a:schemeClr val="tx1"/>
              </a:solidFill>
              <a:latin typeface="+mn-lt"/>
              <a:ea typeface="+mn-ea"/>
              <a:cs typeface="+mn-cs"/>
            </a:defRPr>
          </a:lvl7pPr>
          <a:lvl8pPr marL="2400300" algn="l" defTabSz="685800" rtl="0" eaLnBrk="1" latinLnBrk="0" hangingPunct="1">
            <a:defRPr sz="1400" kern="1200">
              <a:solidFill>
                <a:schemeClr val="tx1"/>
              </a:solidFill>
              <a:latin typeface="+mn-lt"/>
              <a:ea typeface="+mn-ea"/>
              <a:cs typeface="+mn-cs"/>
            </a:defRPr>
          </a:lvl8pPr>
          <a:lvl9pPr marL="2743200" algn="l" defTabSz="685800" rtl="0" eaLnBrk="1" latinLnBrk="0" hangingPunct="1">
            <a:defRPr sz="1400" kern="1200">
              <a:solidFill>
                <a:schemeClr val="tx1"/>
              </a:solidFill>
              <a:latin typeface="+mn-lt"/>
              <a:ea typeface="+mn-ea"/>
              <a:cs typeface="+mn-cs"/>
            </a:defRPr>
          </a:lvl9pPr>
        </a:lstStyle>
        <a:p>
          <a:pPr algn="ctr" defTabSz="685783">
            <a:defRPr/>
          </a:pPr>
          <a:r>
            <a:rPr lang="it-IT" sz="1200" b="1" i="1">
              <a:solidFill>
                <a:prstClr val="black"/>
              </a:solidFill>
              <a:latin typeface="Arial"/>
            </a:rPr>
            <a:t>iOS</a:t>
          </a:r>
        </a:p>
      </xdr:txBody>
    </xdr:sp>
    <xdr:clientData/>
  </xdr:twoCellAnchor>
  <xdr:twoCellAnchor>
    <xdr:from>
      <xdr:col>7</xdr:col>
      <xdr:colOff>319895</xdr:colOff>
      <xdr:row>26</xdr:row>
      <xdr:rowOff>202341</xdr:rowOff>
    </xdr:from>
    <xdr:to>
      <xdr:col>8</xdr:col>
      <xdr:colOff>525526</xdr:colOff>
      <xdr:row>27</xdr:row>
      <xdr:rowOff>181684</xdr:rowOff>
    </xdr:to>
    <xdr:sp macro="" textlink="">
      <xdr:nvSpPr>
        <xdr:cNvPr id="3" name="CasellaDiTesto 26">
          <a:extLst>
            <a:ext uri="{FF2B5EF4-FFF2-40B4-BE49-F238E27FC236}">
              <a16:creationId xmlns:a16="http://schemas.microsoft.com/office/drawing/2014/main" id="{61F5B2C8-053A-4FEE-B1B9-39FE0B364CA1}"/>
            </a:ext>
          </a:extLst>
        </xdr:cNvPr>
        <xdr:cNvSpPr txBox="1"/>
      </xdr:nvSpPr>
      <xdr:spPr>
        <a:xfrm flipH="1">
          <a:off x="5920595" y="7333391"/>
          <a:ext cx="1005731" cy="265093"/>
        </a:xfrm>
        <a:prstGeom prst="rect">
          <a:avLst/>
        </a:prstGeom>
        <a:noFill/>
      </xdr:spPr>
      <xdr:txBody>
        <a:bodyPr wrap="square" rtlCol="0">
          <a:spAutoFit/>
        </a:bodyPr>
        <a:lstStyle>
          <a:defPPr>
            <a:defRPr lang="en-US"/>
          </a:defPPr>
          <a:lvl1pPr marL="0" algn="l" defTabSz="685800" rtl="0" eaLnBrk="1" latinLnBrk="0" hangingPunct="1">
            <a:defRPr sz="1400" kern="1200">
              <a:solidFill>
                <a:schemeClr val="tx1"/>
              </a:solidFill>
              <a:latin typeface="+mn-lt"/>
              <a:ea typeface="+mn-ea"/>
              <a:cs typeface="+mn-cs"/>
            </a:defRPr>
          </a:lvl1pPr>
          <a:lvl2pPr marL="342900" algn="l" defTabSz="685800" rtl="0" eaLnBrk="1" latinLnBrk="0" hangingPunct="1">
            <a:defRPr sz="1400" kern="1200">
              <a:solidFill>
                <a:schemeClr val="tx1"/>
              </a:solidFill>
              <a:latin typeface="+mn-lt"/>
              <a:ea typeface="+mn-ea"/>
              <a:cs typeface="+mn-cs"/>
            </a:defRPr>
          </a:lvl2pPr>
          <a:lvl3pPr marL="685800" algn="l" defTabSz="685800" rtl="0" eaLnBrk="1" latinLnBrk="0" hangingPunct="1">
            <a:defRPr sz="1400" kern="1200">
              <a:solidFill>
                <a:schemeClr val="tx1"/>
              </a:solidFill>
              <a:latin typeface="+mn-lt"/>
              <a:ea typeface="+mn-ea"/>
              <a:cs typeface="+mn-cs"/>
            </a:defRPr>
          </a:lvl3pPr>
          <a:lvl4pPr marL="1028700" algn="l" defTabSz="685800" rtl="0" eaLnBrk="1" latinLnBrk="0" hangingPunct="1">
            <a:defRPr sz="1400" kern="1200">
              <a:solidFill>
                <a:schemeClr val="tx1"/>
              </a:solidFill>
              <a:latin typeface="+mn-lt"/>
              <a:ea typeface="+mn-ea"/>
              <a:cs typeface="+mn-cs"/>
            </a:defRPr>
          </a:lvl4pPr>
          <a:lvl5pPr marL="1371600" algn="l" defTabSz="685800" rtl="0" eaLnBrk="1" latinLnBrk="0" hangingPunct="1">
            <a:defRPr sz="1400" kern="1200">
              <a:solidFill>
                <a:schemeClr val="tx1"/>
              </a:solidFill>
              <a:latin typeface="+mn-lt"/>
              <a:ea typeface="+mn-ea"/>
              <a:cs typeface="+mn-cs"/>
            </a:defRPr>
          </a:lvl5pPr>
          <a:lvl6pPr marL="1714500" algn="l" defTabSz="685800" rtl="0" eaLnBrk="1" latinLnBrk="0" hangingPunct="1">
            <a:defRPr sz="1400" kern="1200">
              <a:solidFill>
                <a:schemeClr val="tx1"/>
              </a:solidFill>
              <a:latin typeface="+mn-lt"/>
              <a:ea typeface="+mn-ea"/>
              <a:cs typeface="+mn-cs"/>
            </a:defRPr>
          </a:lvl6pPr>
          <a:lvl7pPr marL="2057400" algn="l" defTabSz="685800" rtl="0" eaLnBrk="1" latinLnBrk="0" hangingPunct="1">
            <a:defRPr sz="1400" kern="1200">
              <a:solidFill>
                <a:schemeClr val="tx1"/>
              </a:solidFill>
              <a:latin typeface="+mn-lt"/>
              <a:ea typeface="+mn-ea"/>
              <a:cs typeface="+mn-cs"/>
            </a:defRPr>
          </a:lvl7pPr>
          <a:lvl8pPr marL="2400300" algn="l" defTabSz="685800" rtl="0" eaLnBrk="1" latinLnBrk="0" hangingPunct="1">
            <a:defRPr sz="1400" kern="1200">
              <a:solidFill>
                <a:schemeClr val="tx1"/>
              </a:solidFill>
              <a:latin typeface="+mn-lt"/>
              <a:ea typeface="+mn-ea"/>
              <a:cs typeface="+mn-cs"/>
            </a:defRPr>
          </a:lvl8pPr>
          <a:lvl9pPr marL="2743200" algn="l" defTabSz="685800" rtl="0" eaLnBrk="1" latinLnBrk="0" hangingPunct="1">
            <a:defRPr sz="1400" kern="1200">
              <a:solidFill>
                <a:schemeClr val="tx1"/>
              </a:solidFill>
              <a:latin typeface="+mn-lt"/>
              <a:ea typeface="+mn-ea"/>
              <a:cs typeface="+mn-cs"/>
            </a:defRPr>
          </a:lvl9pPr>
        </a:lstStyle>
        <a:p>
          <a:pPr algn="ctr" defTabSz="685783">
            <a:defRPr/>
          </a:pPr>
          <a:r>
            <a:rPr lang="it-IT" sz="1200" b="1" i="1">
              <a:solidFill>
                <a:prstClr val="black"/>
              </a:solidFill>
              <a:latin typeface="Arial"/>
            </a:rPr>
            <a:t>Android</a:t>
          </a:r>
        </a:p>
      </xdr:txBody>
    </xdr:sp>
    <xdr:clientData/>
  </xdr:twoCellAnchor>
  <xdr:twoCellAnchor editAs="oneCell">
    <xdr:from>
      <xdr:col>6</xdr:col>
      <xdr:colOff>42085</xdr:colOff>
      <xdr:row>27</xdr:row>
      <xdr:rowOff>162244</xdr:rowOff>
    </xdr:from>
    <xdr:to>
      <xdr:col>7</xdr:col>
      <xdr:colOff>275240</xdr:colOff>
      <xdr:row>30</xdr:row>
      <xdr:rowOff>258080</xdr:rowOff>
    </xdr:to>
    <xdr:pic>
      <xdr:nvPicPr>
        <xdr:cNvPr id="4" name="Immagine 3">
          <a:extLst>
            <a:ext uri="{FF2B5EF4-FFF2-40B4-BE49-F238E27FC236}">
              <a16:creationId xmlns:a16="http://schemas.microsoft.com/office/drawing/2014/main" id="{E5FA7E89-CDD2-4218-A35D-A00E0ADA1E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42685" y="7579044"/>
          <a:ext cx="1030080" cy="956261"/>
        </a:xfrm>
        <a:prstGeom prst="rect">
          <a:avLst/>
        </a:prstGeom>
      </xdr:spPr>
    </xdr:pic>
    <xdr:clientData/>
  </xdr:twoCellAnchor>
  <xdr:twoCellAnchor editAs="oneCell">
    <xdr:from>
      <xdr:col>7</xdr:col>
      <xdr:colOff>319895</xdr:colOff>
      <xdr:row>27</xdr:row>
      <xdr:rowOff>157886</xdr:rowOff>
    </xdr:from>
    <xdr:to>
      <xdr:col>8</xdr:col>
      <xdr:colOff>540350</xdr:colOff>
      <xdr:row>30</xdr:row>
      <xdr:rowOff>260072</xdr:rowOff>
    </xdr:to>
    <xdr:pic>
      <xdr:nvPicPr>
        <xdr:cNvPr id="5" name="Immagine 4">
          <a:extLst>
            <a:ext uri="{FF2B5EF4-FFF2-40B4-BE49-F238E27FC236}">
              <a16:creationId xmlns:a16="http://schemas.microsoft.com/office/drawing/2014/main" id="{AE78C2C1-C122-4434-952B-F9BCF341C3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20595" y="7574686"/>
          <a:ext cx="1030080" cy="956261"/>
        </a:xfrm>
        <a:prstGeom prst="rect">
          <a:avLst/>
        </a:prstGeom>
      </xdr:spPr>
    </xdr:pic>
    <xdr:clientData/>
  </xdr:twoCellAnchor>
  <xdr:twoCellAnchor editAs="oneCell">
    <xdr:from>
      <xdr:col>3</xdr:col>
      <xdr:colOff>476249</xdr:colOff>
      <xdr:row>28</xdr:row>
      <xdr:rowOff>128818</xdr:rowOff>
    </xdr:from>
    <xdr:to>
      <xdr:col>5</xdr:col>
      <xdr:colOff>686709</xdr:colOff>
      <xdr:row>30</xdr:row>
      <xdr:rowOff>50668</xdr:rowOff>
    </xdr:to>
    <xdr:pic>
      <xdr:nvPicPr>
        <xdr:cNvPr id="6" name="Immagine 5">
          <a:extLst>
            <a:ext uri="{FF2B5EF4-FFF2-40B4-BE49-F238E27FC236}">
              <a16:creationId xmlns:a16="http://schemas.microsoft.com/office/drawing/2014/main" id="{4504705A-21F9-4B44-B8C8-1928ECFFAF52}"/>
            </a:ext>
          </a:extLst>
        </xdr:cNvPr>
        <xdr:cNvPicPr>
          <a:picLocks noChangeAspect="1"/>
        </xdr:cNvPicPr>
      </xdr:nvPicPr>
      <xdr:blipFill>
        <a:blip xmlns:r="http://schemas.openxmlformats.org/officeDocument/2006/relationships" r:embed="rId3"/>
        <a:stretch>
          <a:fillRect/>
        </a:stretch>
      </xdr:blipFill>
      <xdr:spPr>
        <a:xfrm>
          <a:off x="2876549" y="7831368"/>
          <a:ext cx="1810660" cy="496525"/>
        </a:xfrm>
        <a:prstGeom prst="roundRect">
          <a:avLst/>
        </a:prstGeom>
        <a:effectLst>
          <a:outerShdw blurRad="50800" dist="38100" dir="5400000" algn="t" rotWithShape="0">
            <a:prstClr val="black">
              <a:alpha val="40000"/>
            </a:prstClr>
          </a:outerShdw>
        </a:effectLst>
      </xdr:spPr>
    </xdr:pic>
    <xdr:clientData/>
  </xdr:twoCellAnchor>
  <xdr:twoCellAnchor editAs="oneCell">
    <xdr:from>
      <xdr:col>2</xdr:col>
      <xdr:colOff>746125</xdr:colOff>
      <xdr:row>3</xdr:row>
      <xdr:rowOff>15874</xdr:rowOff>
    </xdr:from>
    <xdr:to>
      <xdr:col>11</xdr:col>
      <xdr:colOff>3175</xdr:colOff>
      <xdr:row>16</xdr:row>
      <xdr:rowOff>148887</xdr:rowOff>
    </xdr:to>
    <xdr:pic>
      <xdr:nvPicPr>
        <xdr:cNvPr id="7" name="Immagine 6">
          <a:extLst>
            <a:ext uri="{FF2B5EF4-FFF2-40B4-BE49-F238E27FC236}">
              <a16:creationId xmlns:a16="http://schemas.microsoft.com/office/drawing/2014/main" id="{3D697C7D-E54F-5342-5489-FF8F5A562BE7}"/>
            </a:ext>
          </a:extLst>
        </xdr:cNvPr>
        <xdr:cNvPicPr>
          <a:picLocks noChangeAspect="1"/>
        </xdr:cNvPicPr>
      </xdr:nvPicPr>
      <xdr:blipFill>
        <a:blip xmlns:r="http://schemas.openxmlformats.org/officeDocument/2006/relationships" r:embed="rId4"/>
        <a:stretch>
          <a:fillRect/>
        </a:stretch>
      </xdr:blipFill>
      <xdr:spPr>
        <a:xfrm>
          <a:off x="2333625" y="761999"/>
          <a:ext cx="6400800" cy="365726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5</xdr:col>
      <xdr:colOff>484188</xdr:colOff>
      <xdr:row>1</xdr:row>
      <xdr:rowOff>62970</xdr:rowOff>
    </xdr:from>
    <xdr:ext cx="1005900" cy="387917"/>
    <xdr:pic>
      <xdr:nvPicPr>
        <xdr:cNvPr id="2" name="Immagine 6">
          <a:hlinkClick xmlns:r="http://schemas.openxmlformats.org/officeDocument/2006/relationships" r:id="rId1"/>
          <a:extLst>
            <a:ext uri="{FF2B5EF4-FFF2-40B4-BE49-F238E27FC236}">
              <a16:creationId xmlns:a16="http://schemas.microsoft.com/office/drawing/2014/main" id="{7F11D42E-D2A5-4A28-A84F-D1568162D634}"/>
            </a:ext>
          </a:extLst>
        </xdr:cNvPr>
        <xdr:cNvPicPr>
          <a:picLocks noChangeAspect="1"/>
        </xdr:cNvPicPr>
      </xdr:nvPicPr>
      <xdr:blipFill>
        <a:blip xmlns:r="http://schemas.openxmlformats.org/officeDocument/2006/relationships" r:embed="rId2"/>
        <a:stretch>
          <a:fillRect/>
        </a:stretch>
      </xdr:blipFill>
      <xdr:spPr>
        <a:xfrm>
          <a:off x="7723188" y="247120"/>
          <a:ext cx="1005900" cy="387917"/>
        </a:xfrm>
        <a:prstGeom prst="rect">
          <a:avLst/>
        </a:prstGeom>
      </xdr:spPr>
    </xdr:pic>
    <xdr:clientData/>
  </xdr:oneCellAnchor>
  <xdr:oneCellAnchor>
    <xdr:from>
      <xdr:col>7</xdr:col>
      <xdr:colOff>28575</xdr:colOff>
      <xdr:row>2</xdr:row>
      <xdr:rowOff>57150</xdr:rowOff>
    </xdr:from>
    <xdr:ext cx="219075" cy="215900"/>
    <xdr:pic>
      <xdr:nvPicPr>
        <xdr:cNvPr id="3" name="Immagine 2">
          <a:extLst>
            <a:ext uri="{FF2B5EF4-FFF2-40B4-BE49-F238E27FC236}">
              <a16:creationId xmlns:a16="http://schemas.microsoft.com/office/drawing/2014/main" id="{F1FD1F33-690B-4956-AB83-DD354895834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842375" y="425450"/>
          <a:ext cx="219075" cy="21590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5</xdr:col>
      <xdr:colOff>536576</xdr:colOff>
      <xdr:row>1</xdr:row>
      <xdr:rowOff>107950</xdr:rowOff>
    </xdr:from>
    <xdr:ext cx="1052994" cy="391092"/>
    <xdr:pic>
      <xdr:nvPicPr>
        <xdr:cNvPr id="2" name="Immagine 6">
          <a:hlinkClick xmlns:r="http://schemas.openxmlformats.org/officeDocument/2006/relationships" r:id="rId1"/>
          <a:extLst>
            <a:ext uri="{FF2B5EF4-FFF2-40B4-BE49-F238E27FC236}">
              <a16:creationId xmlns:a16="http://schemas.microsoft.com/office/drawing/2014/main" id="{F02EAEED-26C6-47CC-9E28-409D3C48D111}"/>
            </a:ext>
          </a:extLst>
        </xdr:cNvPr>
        <xdr:cNvPicPr>
          <a:picLocks noChangeAspect="1"/>
        </xdr:cNvPicPr>
      </xdr:nvPicPr>
      <xdr:blipFill>
        <a:blip xmlns:r="http://schemas.openxmlformats.org/officeDocument/2006/relationships" r:embed="rId2"/>
        <a:stretch>
          <a:fillRect/>
        </a:stretch>
      </xdr:blipFill>
      <xdr:spPr>
        <a:xfrm>
          <a:off x="7731126" y="292100"/>
          <a:ext cx="1052994" cy="391092"/>
        </a:xfrm>
        <a:prstGeom prst="rect">
          <a:avLst/>
        </a:prstGeom>
      </xdr:spPr>
    </xdr:pic>
    <xdr:clientData/>
  </xdr:oneCellAnchor>
  <xdr:oneCellAnchor>
    <xdr:from>
      <xdr:col>7</xdr:col>
      <xdr:colOff>57150</xdr:colOff>
      <xdr:row>2</xdr:row>
      <xdr:rowOff>47625</xdr:rowOff>
    </xdr:from>
    <xdr:ext cx="219075" cy="219075"/>
    <xdr:pic>
      <xdr:nvPicPr>
        <xdr:cNvPr id="3" name="Immagine 2">
          <a:extLst>
            <a:ext uri="{FF2B5EF4-FFF2-40B4-BE49-F238E27FC236}">
              <a16:creationId xmlns:a16="http://schemas.microsoft.com/office/drawing/2014/main" id="{7FB8197A-DADF-4298-9481-71848E13800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826500" y="415925"/>
          <a:ext cx="219075" cy="219075"/>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6</xdr:col>
      <xdr:colOff>448295</xdr:colOff>
      <xdr:row>1</xdr:row>
      <xdr:rowOff>90311</xdr:rowOff>
    </xdr:from>
    <xdr:ext cx="1083761" cy="389926"/>
    <xdr:pic>
      <xdr:nvPicPr>
        <xdr:cNvPr id="2" name="Immagine 6">
          <a:hlinkClick xmlns:r="http://schemas.openxmlformats.org/officeDocument/2006/relationships" r:id="rId1"/>
          <a:extLst>
            <a:ext uri="{FF2B5EF4-FFF2-40B4-BE49-F238E27FC236}">
              <a16:creationId xmlns:a16="http://schemas.microsoft.com/office/drawing/2014/main" id="{5E41EEE7-00AB-42A2-A8CB-56BE18B2B61F}"/>
            </a:ext>
          </a:extLst>
        </xdr:cNvPr>
        <xdr:cNvPicPr>
          <a:picLocks noChangeAspect="1"/>
        </xdr:cNvPicPr>
      </xdr:nvPicPr>
      <xdr:blipFill>
        <a:blip xmlns:r="http://schemas.openxmlformats.org/officeDocument/2006/relationships" r:embed="rId2"/>
        <a:stretch>
          <a:fillRect/>
        </a:stretch>
      </xdr:blipFill>
      <xdr:spPr>
        <a:xfrm>
          <a:off x="8227045" y="274461"/>
          <a:ext cx="1083761" cy="389926"/>
        </a:xfrm>
        <a:prstGeom prst="rect">
          <a:avLst/>
        </a:prstGeom>
      </xdr:spPr>
    </xdr:pic>
    <xdr:clientData/>
  </xdr:oneCellAnchor>
  <xdr:oneCellAnchor>
    <xdr:from>
      <xdr:col>8</xdr:col>
      <xdr:colOff>29158</xdr:colOff>
      <xdr:row>2</xdr:row>
      <xdr:rowOff>29158</xdr:rowOff>
    </xdr:from>
    <xdr:ext cx="219075" cy="215188"/>
    <xdr:pic>
      <xdr:nvPicPr>
        <xdr:cNvPr id="3" name="Immagine 2">
          <a:extLst>
            <a:ext uri="{FF2B5EF4-FFF2-40B4-BE49-F238E27FC236}">
              <a16:creationId xmlns:a16="http://schemas.microsoft.com/office/drawing/2014/main" id="{9F564177-AF6A-493A-A194-4A650B34D95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382708" y="397458"/>
          <a:ext cx="219075" cy="215188"/>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9</xdr:col>
      <xdr:colOff>152400</xdr:colOff>
      <xdr:row>1</xdr:row>
      <xdr:rowOff>133350</xdr:rowOff>
    </xdr:from>
    <xdr:to>
      <xdr:col>10</xdr:col>
      <xdr:colOff>602144</xdr:colOff>
      <xdr:row>3</xdr:row>
      <xdr:rowOff>151380</xdr:rowOff>
    </xdr:to>
    <xdr:pic>
      <xdr:nvPicPr>
        <xdr:cNvPr id="2" name="Immagine 6">
          <a:hlinkClick xmlns:r="http://schemas.openxmlformats.org/officeDocument/2006/relationships" r:id="rId1"/>
          <a:extLst>
            <a:ext uri="{FF2B5EF4-FFF2-40B4-BE49-F238E27FC236}">
              <a16:creationId xmlns:a16="http://schemas.microsoft.com/office/drawing/2014/main" id="{1194B555-C6AB-4AA9-A017-304CD59D3AF8}"/>
            </a:ext>
          </a:extLst>
        </xdr:cNvPr>
        <xdr:cNvPicPr>
          <a:picLocks noChangeAspect="1"/>
        </xdr:cNvPicPr>
      </xdr:nvPicPr>
      <xdr:blipFill>
        <a:blip xmlns:r="http://schemas.openxmlformats.org/officeDocument/2006/relationships" r:embed="rId2"/>
        <a:stretch>
          <a:fillRect/>
        </a:stretch>
      </xdr:blipFill>
      <xdr:spPr>
        <a:xfrm>
          <a:off x="5924550" y="317500"/>
          <a:ext cx="1087919" cy="379980"/>
        </a:xfrm>
        <a:prstGeom prst="rect">
          <a:avLst/>
        </a:prstGeom>
      </xdr:spPr>
    </xdr:pic>
    <xdr:clientData/>
  </xdr:twoCellAnchor>
  <xdr:twoCellAnchor editAs="oneCell">
    <xdr:from>
      <xdr:col>11</xdr:col>
      <xdr:colOff>19050</xdr:colOff>
      <xdr:row>2</xdr:row>
      <xdr:rowOff>76200</xdr:rowOff>
    </xdr:from>
    <xdr:to>
      <xdr:col>11</xdr:col>
      <xdr:colOff>234950</xdr:colOff>
      <xdr:row>3</xdr:row>
      <xdr:rowOff>104775</xdr:rowOff>
    </xdr:to>
    <xdr:pic>
      <xdr:nvPicPr>
        <xdr:cNvPr id="3" name="Immagine 2">
          <a:extLst>
            <a:ext uri="{FF2B5EF4-FFF2-40B4-BE49-F238E27FC236}">
              <a16:creationId xmlns:a16="http://schemas.microsoft.com/office/drawing/2014/main" id="{98E9DF44-4345-44E8-8C56-450E51980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073900" y="444500"/>
          <a:ext cx="215900" cy="209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128587</xdr:colOff>
      <xdr:row>4</xdr:row>
      <xdr:rowOff>28575</xdr:rowOff>
    </xdr:from>
    <xdr:ext cx="587374" cy="234753"/>
    <xdr:pic>
      <xdr:nvPicPr>
        <xdr:cNvPr id="2" name="Immagine 6">
          <a:hlinkClick xmlns:r="http://schemas.openxmlformats.org/officeDocument/2006/relationships" r:id="rId1"/>
          <a:extLst>
            <a:ext uri="{FF2B5EF4-FFF2-40B4-BE49-F238E27FC236}">
              <a16:creationId xmlns:a16="http://schemas.microsoft.com/office/drawing/2014/main" id="{1E02D70F-4562-43FD-9DF1-26AD12E04CF4}"/>
            </a:ext>
          </a:extLst>
        </xdr:cNvPr>
        <xdr:cNvPicPr>
          <a:picLocks noChangeAspect="1"/>
        </xdr:cNvPicPr>
      </xdr:nvPicPr>
      <xdr:blipFill>
        <a:blip xmlns:r="http://schemas.openxmlformats.org/officeDocument/2006/relationships" r:embed="rId2"/>
        <a:stretch>
          <a:fillRect/>
        </a:stretch>
      </xdr:blipFill>
      <xdr:spPr>
        <a:xfrm>
          <a:off x="6021387" y="860425"/>
          <a:ext cx="587374" cy="234753"/>
        </a:xfrm>
        <a:prstGeom prst="rect">
          <a:avLst/>
        </a:prstGeom>
      </xdr:spPr>
    </xdr:pic>
    <xdr:clientData/>
  </xdr:oneCellAnchor>
  <xdr:oneCellAnchor>
    <xdr:from>
      <xdr:col>3</xdr:col>
      <xdr:colOff>128587</xdr:colOff>
      <xdr:row>16</xdr:row>
      <xdr:rowOff>180344</xdr:rowOff>
    </xdr:from>
    <xdr:ext cx="587374" cy="234753"/>
    <xdr:pic>
      <xdr:nvPicPr>
        <xdr:cNvPr id="3" name="Immagine 10">
          <a:hlinkClick xmlns:r="http://schemas.openxmlformats.org/officeDocument/2006/relationships" r:id="rId3"/>
          <a:extLst>
            <a:ext uri="{FF2B5EF4-FFF2-40B4-BE49-F238E27FC236}">
              <a16:creationId xmlns:a16="http://schemas.microsoft.com/office/drawing/2014/main" id="{400B58DA-87F6-468C-9098-CAF8ECF668EE}"/>
            </a:ext>
          </a:extLst>
        </xdr:cNvPr>
        <xdr:cNvPicPr>
          <a:picLocks noChangeAspect="1"/>
        </xdr:cNvPicPr>
      </xdr:nvPicPr>
      <xdr:blipFill>
        <a:blip xmlns:r="http://schemas.openxmlformats.org/officeDocument/2006/relationships" r:embed="rId2"/>
        <a:stretch>
          <a:fillRect/>
        </a:stretch>
      </xdr:blipFill>
      <xdr:spPr>
        <a:xfrm>
          <a:off x="6021387" y="4060194"/>
          <a:ext cx="587374" cy="234753"/>
        </a:xfrm>
        <a:prstGeom prst="rect">
          <a:avLst/>
        </a:prstGeom>
      </xdr:spPr>
    </xdr:pic>
    <xdr:clientData/>
  </xdr:oneCellAnchor>
  <xdr:oneCellAnchor>
    <xdr:from>
      <xdr:col>3</xdr:col>
      <xdr:colOff>128587</xdr:colOff>
      <xdr:row>24</xdr:row>
      <xdr:rowOff>171450</xdr:rowOff>
    </xdr:from>
    <xdr:ext cx="587374" cy="234753"/>
    <xdr:pic>
      <xdr:nvPicPr>
        <xdr:cNvPr id="4" name="Immagine 3">
          <a:hlinkClick xmlns:r="http://schemas.openxmlformats.org/officeDocument/2006/relationships" r:id="rId4"/>
          <a:extLst>
            <a:ext uri="{FF2B5EF4-FFF2-40B4-BE49-F238E27FC236}">
              <a16:creationId xmlns:a16="http://schemas.microsoft.com/office/drawing/2014/main" id="{BC518516-DC49-4678-BC53-FD03A92B66A8}"/>
            </a:ext>
          </a:extLst>
        </xdr:cNvPr>
        <xdr:cNvPicPr>
          <a:picLocks noChangeAspect="1"/>
        </xdr:cNvPicPr>
      </xdr:nvPicPr>
      <xdr:blipFill>
        <a:blip xmlns:r="http://schemas.openxmlformats.org/officeDocument/2006/relationships" r:embed="rId2"/>
        <a:stretch>
          <a:fillRect/>
        </a:stretch>
      </xdr:blipFill>
      <xdr:spPr>
        <a:xfrm>
          <a:off x="6021387" y="6083300"/>
          <a:ext cx="587374" cy="234753"/>
        </a:xfrm>
        <a:prstGeom prst="rect">
          <a:avLst/>
        </a:prstGeom>
      </xdr:spPr>
    </xdr:pic>
    <xdr:clientData/>
  </xdr:oneCellAnchor>
  <xdr:oneCellAnchor>
    <xdr:from>
      <xdr:col>3</xdr:col>
      <xdr:colOff>128587</xdr:colOff>
      <xdr:row>14</xdr:row>
      <xdr:rowOff>189240</xdr:rowOff>
    </xdr:from>
    <xdr:ext cx="587374" cy="234753"/>
    <xdr:pic>
      <xdr:nvPicPr>
        <xdr:cNvPr id="5" name="Immagine 10">
          <a:hlinkClick xmlns:r="http://schemas.openxmlformats.org/officeDocument/2006/relationships" r:id="rId5"/>
          <a:extLst>
            <a:ext uri="{FF2B5EF4-FFF2-40B4-BE49-F238E27FC236}">
              <a16:creationId xmlns:a16="http://schemas.microsoft.com/office/drawing/2014/main" id="{E33B229B-AEEF-4354-ABB2-EB1B16267550}"/>
            </a:ext>
          </a:extLst>
        </xdr:cNvPr>
        <xdr:cNvPicPr>
          <a:picLocks noChangeAspect="1"/>
        </xdr:cNvPicPr>
      </xdr:nvPicPr>
      <xdr:blipFill>
        <a:blip xmlns:r="http://schemas.openxmlformats.org/officeDocument/2006/relationships" r:embed="rId2"/>
        <a:stretch>
          <a:fillRect/>
        </a:stretch>
      </xdr:blipFill>
      <xdr:spPr>
        <a:xfrm>
          <a:off x="6021387" y="3561090"/>
          <a:ext cx="587374" cy="234753"/>
        </a:xfrm>
        <a:prstGeom prst="rect">
          <a:avLst/>
        </a:prstGeom>
      </xdr:spPr>
    </xdr:pic>
    <xdr:clientData/>
  </xdr:oneCellAnchor>
  <xdr:oneCellAnchor>
    <xdr:from>
      <xdr:col>3</xdr:col>
      <xdr:colOff>128587</xdr:colOff>
      <xdr:row>18</xdr:row>
      <xdr:rowOff>180344</xdr:rowOff>
    </xdr:from>
    <xdr:ext cx="587374" cy="234753"/>
    <xdr:pic>
      <xdr:nvPicPr>
        <xdr:cNvPr id="6" name="Immagine 10">
          <a:hlinkClick xmlns:r="http://schemas.openxmlformats.org/officeDocument/2006/relationships" r:id="rId6"/>
          <a:extLst>
            <a:ext uri="{FF2B5EF4-FFF2-40B4-BE49-F238E27FC236}">
              <a16:creationId xmlns:a16="http://schemas.microsoft.com/office/drawing/2014/main" id="{E64C148F-AE43-4242-90B5-75BF5D4B34A1}"/>
            </a:ext>
          </a:extLst>
        </xdr:cNvPr>
        <xdr:cNvPicPr>
          <a:picLocks noChangeAspect="1"/>
        </xdr:cNvPicPr>
      </xdr:nvPicPr>
      <xdr:blipFill>
        <a:blip xmlns:r="http://schemas.openxmlformats.org/officeDocument/2006/relationships" r:embed="rId2"/>
        <a:stretch>
          <a:fillRect/>
        </a:stretch>
      </xdr:blipFill>
      <xdr:spPr>
        <a:xfrm>
          <a:off x="6021387" y="4568194"/>
          <a:ext cx="587374" cy="234753"/>
        </a:xfrm>
        <a:prstGeom prst="rect">
          <a:avLst/>
        </a:prstGeom>
      </xdr:spPr>
    </xdr:pic>
    <xdr:clientData/>
  </xdr:oneCellAnchor>
  <xdr:oneCellAnchor>
    <xdr:from>
      <xdr:col>3</xdr:col>
      <xdr:colOff>128587</xdr:colOff>
      <xdr:row>20</xdr:row>
      <xdr:rowOff>180344</xdr:rowOff>
    </xdr:from>
    <xdr:ext cx="587374" cy="234753"/>
    <xdr:pic>
      <xdr:nvPicPr>
        <xdr:cNvPr id="7" name="Immagine 10">
          <a:hlinkClick xmlns:r="http://schemas.openxmlformats.org/officeDocument/2006/relationships" r:id="rId7"/>
          <a:extLst>
            <a:ext uri="{FF2B5EF4-FFF2-40B4-BE49-F238E27FC236}">
              <a16:creationId xmlns:a16="http://schemas.microsoft.com/office/drawing/2014/main" id="{F5595437-2600-4563-9B8D-409F5264CE2B}"/>
            </a:ext>
          </a:extLst>
        </xdr:cNvPr>
        <xdr:cNvPicPr>
          <a:picLocks noChangeAspect="1"/>
        </xdr:cNvPicPr>
      </xdr:nvPicPr>
      <xdr:blipFill>
        <a:blip xmlns:r="http://schemas.openxmlformats.org/officeDocument/2006/relationships" r:embed="rId2"/>
        <a:stretch>
          <a:fillRect/>
        </a:stretch>
      </xdr:blipFill>
      <xdr:spPr>
        <a:xfrm>
          <a:off x="6021387" y="5076194"/>
          <a:ext cx="587374" cy="234753"/>
        </a:xfrm>
        <a:prstGeom prst="rect">
          <a:avLst/>
        </a:prstGeom>
      </xdr:spPr>
    </xdr:pic>
    <xdr:clientData/>
  </xdr:oneCellAnchor>
  <xdr:oneCellAnchor>
    <xdr:from>
      <xdr:col>3</xdr:col>
      <xdr:colOff>128587</xdr:colOff>
      <xdr:row>22</xdr:row>
      <xdr:rowOff>180344</xdr:rowOff>
    </xdr:from>
    <xdr:ext cx="587374" cy="234753"/>
    <xdr:pic>
      <xdr:nvPicPr>
        <xdr:cNvPr id="8" name="Immagine 10">
          <a:hlinkClick xmlns:r="http://schemas.openxmlformats.org/officeDocument/2006/relationships" r:id="rId8"/>
          <a:extLst>
            <a:ext uri="{FF2B5EF4-FFF2-40B4-BE49-F238E27FC236}">
              <a16:creationId xmlns:a16="http://schemas.microsoft.com/office/drawing/2014/main" id="{E58C5373-170D-46BA-92A6-03BF61D7300B}"/>
            </a:ext>
          </a:extLst>
        </xdr:cNvPr>
        <xdr:cNvPicPr>
          <a:picLocks noChangeAspect="1"/>
        </xdr:cNvPicPr>
      </xdr:nvPicPr>
      <xdr:blipFill>
        <a:blip xmlns:r="http://schemas.openxmlformats.org/officeDocument/2006/relationships" r:embed="rId2"/>
        <a:stretch>
          <a:fillRect/>
        </a:stretch>
      </xdr:blipFill>
      <xdr:spPr>
        <a:xfrm>
          <a:off x="6021387" y="5584194"/>
          <a:ext cx="587374" cy="234753"/>
        </a:xfrm>
        <a:prstGeom prst="rect">
          <a:avLst/>
        </a:prstGeom>
      </xdr:spPr>
    </xdr:pic>
    <xdr:clientData/>
  </xdr:oneCellAnchor>
  <xdr:twoCellAnchor editAs="oneCell">
    <xdr:from>
      <xdr:col>3</xdr:col>
      <xdr:colOff>866775</xdr:colOff>
      <xdr:row>4</xdr:row>
      <xdr:rowOff>228600</xdr:rowOff>
    </xdr:from>
    <xdr:to>
      <xdr:col>3</xdr:col>
      <xdr:colOff>1082675</xdr:colOff>
      <xdr:row>5</xdr:row>
      <xdr:rowOff>200025</xdr:rowOff>
    </xdr:to>
    <xdr:pic>
      <xdr:nvPicPr>
        <xdr:cNvPr id="9" name="Immagine 8">
          <a:extLst>
            <a:ext uri="{FF2B5EF4-FFF2-40B4-BE49-F238E27FC236}">
              <a16:creationId xmlns:a16="http://schemas.microsoft.com/office/drawing/2014/main" id="{F667E1C2-D572-4EF7-8A97-001247B801BA}"/>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6759575" y="1060450"/>
          <a:ext cx="219075" cy="225425"/>
        </a:xfrm>
        <a:prstGeom prst="rect">
          <a:avLst/>
        </a:prstGeom>
      </xdr:spPr>
    </xdr:pic>
    <xdr:clientData/>
  </xdr:twoCellAnchor>
  <xdr:twoCellAnchor>
    <xdr:from>
      <xdr:col>3</xdr:col>
      <xdr:colOff>19050</xdr:colOff>
      <xdr:row>6</xdr:row>
      <xdr:rowOff>25400</xdr:rowOff>
    </xdr:from>
    <xdr:to>
      <xdr:col>3</xdr:col>
      <xdr:colOff>770600</xdr:colOff>
      <xdr:row>7</xdr:row>
      <xdr:rowOff>95400</xdr:rowOff>
    </xdr:to>
    <xdr:grpSp>
      <xdr:nvGrpSpPr>
        <xdr:cNvPr id="10" name="Gruppo 9">
          <a:hlinkClick xmlns:r="http://schemas.openxmlformats.org/officeDocument/2006/relationships" r:id="rId10"/>
          <a:extLst>
            <a:ext uri="{FF2B5EF4-FFF2-40B4-BE49-F238E27FC236}">
              <a16:creationId xmlns:a16="http://schemas.microsoft.com/office/drawing/2014/main" id="{0354141E-0A81-4D6B-96EB-12E1B14E03BE}"/>
            </a:ext>
          </a:extLst>
        </xdr:cNvPr>
        <xdr:cNvGrpSpPr/>
      </xdr:nvGrpSpPr>
      <xdr:grpSpPr>
        <a:xfrm>
          <a:off x="5905500" y="1371600"/>
          <a:ext cx="754725" cy="324000"/>
          <a:chOff x="5638800" y="1390650"/>
          <a:chExt cx="754725" cy="314475"/>
        </a:xfrm>
      </xdr:grpSpPr>
      <xdr:grpSp>
        <xdr:nvGrpSpPr>
          <xdr:cNvPr id="11" name="Gruppo 10">
            <a:extLst>
              <a:ext uri="{FF2B5EF4-FFF2-40B4-BE49-F238E27FC236}">
                <a16:creationId xmlns:a16="http://schemas.microsoft.com/office/drawing/2014/main" id="{7D34B86D-5430-8EEB-0CE1-9BFAFFE950D6}"/>
              </a:ext>
            </a:extLst>
          </xdr:cNvPr>
          <xdr:cNvGrpSpPr/>
        </xdr:nvGrpSpPr>
        <xdr:grpSpPr>
          <a:xfrm>
            <a:off x="5638800" y="1390650"/>
            <a:ext cx="324000" cy="314475"/>
            <a:chOff x="5649448" y="114651"/>
            <a:chExt cx="360000" cy="360000"/>
          </a:xfrm>
          <a:effectLst>
            <a:outerShdw blurRad="50800" dist="38100" dir="2700000" algn="tl" rotWithShape="0">
              <a:prstClr val="black">
                <a:alpha val="40000"/>
              </a:prstClr>
            </a:outerShdw>
          </a:effectLst>
        </xdr:grpSpPr>
        <xdr:sp macro="" textlink="">
          <xdr:nvSpPr>
            <xdr:cNvPr id="15" name="Ovale 14">
              <a:extLst>
                <a:ext uri="{FF2B5EF4-FFF2-40B4-BE49-F238E27FC236}">
                  <a16:creationId xmlns:a16="http://schemas.microsoft.com/office/drawing/2014/main" id="{4AC6066F-8994-8253-3F63-B3B286CD186C}"/>
                </a:ext>
              </a:extLst>
            </xdr:cNvPr>
            <xdr:cNvSpPr/>
          </xdr:nvSpPr>
          <xdr:spPr>
            <a:xfrm>
              <a:off x="5649448" y="114651"/>
              <a:ext cx="360000" cy="360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marL="0" marR="0" lvl="0" indent="0" algn="ctr" defTabSz="685800" rtl="0" eaLnBrk="1" fontAlgn="auto" latinLnBrk="0" hangingPunct="1">
                <a:lnSpc>
                  <a:spcPct val="100000"/>
                </a:lnSpc>
                <a:spcBef>
                  <a:spcPts val="0"/>
                </a:spcBef>
                <a:spcAft>
                  <a:spcPts val="0"/>
                </a:spcAft>
                <a:buClrTx/>
                <a:buSzTx/>
                <a:buFontTx/>
                <a:buNone/>
                <a:tabLst/>
                <a:defRPr/>
              </a:pPr>
              <a:endParaRPr kumimoji="0" lang="it-IT" sz="2000" b="0" i="0" u="none" strike="noStrike" kern="1200" cap="none" spc="0" normalizeH="0" baseline="0">
                <a:ln>
                  <a:noFill/>
                </a:ln>
                <a:solidFill>
                  <a:prstClr val="white"/>
                </a:solidFill>
                <a:effectLst/>
                <a:uLnTx/>
                <a:uFillTx/>
                <a:latin typeface="Arial"/>
                <a:ea typeface="+mn-ea"/>
                <a:cs typeface="+mn-cs"/>
              </a:endParaRPr>
            </a:p>
          </xdr:txBody>
        </xdr:sp>
        <xdr:grpSp>
          <xdr:nvGrpSpPr>
            <xdr:cNvPr id="16" name="Gruppo 15">
              <a:extLst>
                <a:ext uri="{FF2B5EF4-FFF2-40B4-BE49-F238E27FC236}">
                  <a16:creationId xmlns:a16="http://schemas.microsoft.com/office/drawing/2014/main" id="{CDF8E249-C279-D5DA-6669-3D4F61DA4291}"/>
                </a:ext>
              </a:extLst>
            </xdr:cNvPr>
            <xdr:cNvGrpSpPr/>
          </xdr:nvGrpSpPr>
          <xdr:grpSpPr>
            <a:xfrm>
              <a:off x="5667448" y="132651"/>
              <a:ext cx="324000" cy="324000"/>
              <a:chOff x="1521531" y="945094"/>
              <a:chExt cx="324000" cy="324000"/>
            </a:xfrm>
          </xdr:grpSpPr>
          <xdr:pic>
            <xdr:nvPicPr>
              <xdr:cNvPr id="17" name="Immagine 16">
                <a:extLst>
                  <a:ext uri="{FF2B5EF4-FFF2-40B4-BE49-F238E27FC236}">
                    <a16:creationId xmlns:a16="http://schemas.microsoft.com/office/drawing/2014/main" id="{CE595EFC-899E-F17B-8518-E9177C1556CB}"/>
                  </a:ext>
                </a:extLst>
              </xdr:cNvPr>
              <xdr:cNvPicPr>
                <a:picLocks/>
              </xdr:cNvPicPr>
            </xdr:nvPicPr>
            <xdr:blipFill>
              <a:blip xmlns:r="http://schemas.openxmlformats.org/officeDocument/2006/relationships" r:embed="rId11"/>
              <a:stretch>
                <a:fillRect/>
              </a:stretch>
            </xdr:blipFill>
            <xdr:spPr>
              <a:xfrm>
                <a:off x="1570832" y="975748"/>
                <a:ext cx="242348" cy="252000"/>
              </a:xfrm>
              <a:prstGeom prst="rect">
                <a:avLst/>
              </a:prstGeom>
              <a:solidFill>
                <a:schemeClr val="bg1"/>
              </a:solidFill>
            </xdr:spPr>
          </xdr:pic>
          <xdr:sp macro="" textlink="">
            <xdr:nvSpPr>
              <xdr:cNvPr id="18" name="Ovale 17">
                <a:extLst>
                  <a:ext uri="{FF2B5EF4-FFF2-40B4-BE49-F238E27FC236}">
                    <a16:creationId xmlns:a16="http://schemas.microsoft.com/office/drawing/2014/main" id="{89147A7F-FFDA-415A-8173-C37C027B58D9}"/>
                  </a:ext>
                </a:extLst>
              </xdr:cNvPr>
              <xdr:cNvSpPr/>
            </xdr:nvSpPr>
            <xdr:spPr>
              <a:xfrm>
                <a:off x="1521531" y="945094"/>
                <a:ext cx="324000" cy="324000"/>
              </a:xfrm>
              <a:prstGeom prst="ellipse">
                <a:avLst/>
              </a:prstGeom>
              <a:noFill/>
              <a:ln w="38100">
                <a:solidFill>
                  <a:srgbClr val="55BE5A"/>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marL="0" marR="0" lvl="0" indent="0" algn="ctr" defTabSz="685800" rtl="0" eaLnBrk="1" fontAlgn="auto" latinLnBrk="0" hangingPunct="1">
                  <a:lnSpc>
                    <a:spcPct val="100000"/>
                  </a:lnSpc>
                  <a:spcBef>
                    <a:spcPts val="0"/>
                  </a:spcBef>
                  <a:spcAft>
                    <a:spcPts val="0"/>
                  </a:spcAft>
                  <a:buClrTx/>
                  <a:buSzTx/>
                  <a:buFontTx/>
                  <a:buNone/>
                  <a:tabLst/>
                  <a:defRPr/>
                </a:pPr>
                <a:endParaRPr kumimoji="0" lang="it-IT" sz="2000" b="0" i="0" u="none" strike="noStrike" kern="1200" cap="none" spc="0" normalizeH="0" baseline="0">
                  <a:ln>
                    <a:noFill/>
                  </a:ln>
                  <a:solidFill>
                    <a:prstClr val="white"/>
                  </a:solidFill>
                  <a:effectLst/>
                  <a:uLnTx/>
                  <a:uFillTx/>
                  <a:latin typeface="Arial"/>
                  <a:ea typeface="+mn-ea"/>
                  <a:cs typeface="+mn-cs"/>
                </a:endParaRPr>
              </a:p>
            </xdr:txBody>
          </xdr:sp>
        </xdr:grpSp>
      </xdr:grpSp>
      <xdr:grpSp>
        <xdr:nvGrpSpPr>
          <xdr:cNvPr id="12" name="Gruppo 11">
            <a:extLst>
              <a:ext uri="{FF2B5EF4-FFF2-40B4-BE49-F238E27FC236}">
                <a16:creationId xmlns:a16="http://schemas.microsoft.com/office/drawing/2014/main" id="{4BED8EE6-7258-D145-AB9B-178F3B14AF9E}"/>
              </a:ext>
            </a:extLst>
          </xdr:cNvPr>
          <xdr:cNvGrpSpPr/>
        </xdr:nvGrpSpPr>
        <xdr:grpSpPr>
          <a:xfrm>
            <a:off x="6105525" y="1407600"/>
            <a:ext cx="288000" cy="288000"/>
            <a:chOff x="1812521" y="1413410"/>
            <a:chExt cx="324000" cy="324000"/>
          </a:xfrm>
          <a:effectLst>
            <a:outerShdw blurRad="50800" dist="38100" dir="2700000" algn="tl" rotWithShape="0">
              <a:prstClr val="black">
                <a:alpha val="40000"/>
              </a:prstClr>
            </a:outerShdw>
          </a:effectLst>
        </xdr:grpSpPr>
        <xdr:sp macro="" textlink="">
          <xdr:nvSpPr>
            <xdr:cNvPr id="13" name="Ovale 12">
              <a:extLst>
                <a:ext uri="{FF2B5EF4-FFF2-40B4-BE49-F238E27FC236}">
                  <a16:creationId xmlns:a16="http://schemas.microsoft.com/office/drawing/2014/main" id="{08414CD3-EC50-A378-3D20-8BA2B6132EAA}"/>
                </a:ext>
              </a:extLst>
            </xdr:cNvPr>
            <xdr:cNvSpPr/>
          </xdr:nvSpPr>
          <xdr:spPr>
            <a:xfrm>
              <a:off x="1812521" y="1413410"/>
              <a:ext cx="324000" cy="324000"/>
            </a:xfrm>
            <a:prstGeom prst="ellipse">
              <a:avLst/>
            </a:prstGeom>
            <a:solidFill>
              <a:srgbClr val="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algn="ctr"/>
              <a:endParaRPr lang="it-IT" sz="2000"/>
            </a:p>
          </xdr:txBody>
        </xdr:sp>
        <xdr:pic>
          <xdr:nvPicPr>
            <xdr:cNvPr id="14" name="Immagine 13">
              <a:extLst>
                <a:ext uri="{FF2B5EF4-FFF2-40B4-BE49-F238E27FC236}">
                  <a16:creationId xmlns:a16="http://schemas.microsoft.com/office/drawing/2014/main" id="{C5EE3284-DAB1-59B7-6124-B03BBC487243}"/>
                </a:ext>
              </a:extLst>
            </xdr:cNvPr>
            <xdr:cNvPicPr>
              <a:picLocks noChangeAspect="1"/>
            </xdr:cNvPicPr>
          </xdr:nvPicPr>
          <xdr:blipFill>
            <a:blip xmlns:r="http://schemas.openxmlformats.org/officeDocument/2006/relationships" r:embed="rId12"/>
            <a:stretch>
              <a:fillRect/>
            </a:stretch>
          </xdr:blipFill>
          <xdr:spPr>
            <a:xfrm>
              <a:off x="1880233" y="1484942"/>
              <a:ext cx="196923" cy="175042"/>
            </a:xfrm>
            <a:prstGeom prst="rect">
              <a:avLst/>
            </a:prstGeom>
          </xdr:spPr>
        </xdr:pic>
      </xdr:grpSp>
    </xdr:grpSp>
    <xdr:clientData/>
  </xdr:twoCellAnchor>
  <xdr:twoCellAnchor>
    <xdr:from>
      <xdr:col>3</xdr:col>
      <xdr:colOff>266700</xdr:colOff>
      <xdr:row>8</xdr:row>
      <xdr:rowOff>76625</xdr:rowOff>
    </xdr:from>
    <xdr:to>
      <xdr:col>3</xdr:col>
      <xdr:colOff>554700</xdr:colOff>
      <xdr:row>9</xdr:row>
      <xdr:rowOff>116975</xdr:rowOff>
    </xdr:to>
    <xdr:grpSp>
      <xdr:nvGrpSpPr>
        <xdr:cNvPr id="19" name="Gruppo 18">
          <a:hlinkClick xmlns:r="http://schemas.openxmlformats.org/officeDocument/2006/relationships" r:id="rId13"/>
          <a:extLst>
            <a:ext uri="{FF2B5EF4-FFF2-40B4-BE49-F238E27FC236}">
              <a16:creationId xmlns:a16="http://schemas.microsoft.com/office/drawing/2014/main" id="{2254E67B-32EA-4019-BDD7-4E158BD4C0A6}"/>
            </a:ext>
          </a:extLst>
        </xdr:cNvPr>
        <xdr:cNvGrpSpPr/>
      </xdr:nvGrpSpPr>
      <xdr:grpSpPr>
        <a:xfrm>
          <a:off x="6153150" y="1934000"/>
          <a:ext cx="288000" cy="297525"/>
          <a:chOff x="624094" y="1292888"/>
          <a:chExt cx="324000" cy="327225"/>
        </a:xfrm>
        <a:effectLst>
          <a:outerShdw blurRad="50800" dist="38100" dir="2700000" algn="tl" rotWithShape="0">
            <a:prstClr val="black">
              <a:alpha val="40000"/>
            </a:prstClr>
          </a:outerShdw>
        </a:effectLst>
      </xdr:grpSpPr>
      <xdr:pic>
        <xdr:nvPicPr>
          <xdr:cNvPr id="20" name="Immagine 19">
            <a:extLst>
              <a:ext uri="{FF2B5EF4-FFF2-40B4-BE49-F238E27FC236}">
                <a16:creationId xmlns:a16="http://schemas.microsoft.com/office/drawing/2014/main" id="{8F172561-1668-F8CB-D2F3-8553F517A195}"/>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637559" y="1305094"/>
            <a:ext cx="299268" cy="315019"/>
          </a:xfrm>
          <a:prstGeom prst="ellipse">
            <a:avLst/>
          </a:prstGeom>
          <a:noFill/>
        </xdr:spPr>
      </xdr:pic>
      <xdr:sp macro="" textlink="">
        <xdr:nvSpPr>
          <xdr:cNvPr id="21" name="Ovale 20">
            <a:extLst>
              <a:ext uri="{FF2B5EF4-FFF2-40B4-BE49-F238E27FC236}">
                <a16:creationId xmlns:a16="http://schemas.microsoft.com/office/drawing/2014/main" id="{E8EC5F0E-6F07-9E5C-8F20-178791C6CA47}"/>
              </a:ext>
            </a:extLst>
          </xdr:cNvPr>
          <xdr:cNvSpPr/>
        </xdr:nvSpPr>
        <xdr:spPr>
          <a:xfrm>
            <a:off x="624094" y="1292888"/>
            <a:ext cx="324000" cy="324000"/>
          </a:xfrm>
          <a:prstGeom prst="ellipse">
            <a:avLst/>
          </a:prstGeom>
          <a:noFill/>
          <a:ln w="38100">
            <a:solidFill>
              <a:srgbClr val="0655FA"/>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marL="0" marR="0" lvl="0" indent="0" algn="ctr" defTabSz="685800" rtl="0" eaLnBrk="1" fontAlgn="auto" latinLnBrk="0" hangingPunct="1">
              <a:lnSpc>
                <a:spcPct val="100000"/>
              </a:lnSpc>
              <a:spcBef>
                <a:spcPts val="0"/>
              </a:spcBef>
              <a:spcAft>
                <a:spcPts val="0"/>
              </a:spcAft>
              <a:buClrTx/>
              <a:buSzTx/>
              <a:buFontTx/>
              <a:buNone/>
              <a:tabLst/>
              <a:defRPr/>
            </a:pPr>
            <a:endParaRPr kumimoji="0" lang="it-IT" sz="2000" b="0" i="0" u="none" strike="noStrike" kern="1200" cap="none" spc="0" normalizeH="0" baseline="0">
              <a:ln>
                <a:noFill/>
              </a:ln>
              <a:solidFill>
                <a:prstClr val="white"/>
              </a:solidFill>
              <a:effectLst/>
              <a:uLnTx/>
              <a:uFillTx/>
              <a:latin typeface="Arial"/>
              <a:ea typeface="+mn-ea"/>
              <a:cs typeface="+mn-cs"/>
            </a:endParaRPr>
          </a:p>
        </xdr:txBody>
      </xdr:sp>
    </xdr:grpSp>
    <xdr:clientData/>
  </xdr:twoCellAnchor>
  <xdr:twoCellAnchor>
    <xdr:from>
      <xdr:col>3</xdr:col>
      <xdr:colOff>267750</xdr:colOff>
      <xdr:row>10</xdr:row>
      <xdr:rowOff>82550</xdr:rowOff>
    </xdr:from>
    <xdr:to>
      <xdr:col>3</xdr:col>
      <xdr:colOff>558925</xdr:colOff>
      <xdr:row>11</xdr:row>
      <xdr:rowOff>122900</xdr:rowOff>
    </xdr:to>
    <xdr:grpSp>
      <xdr:nvGrpSpPr>
        <xdr:cNvPr id="22" name="Gruppo 21">
          <a:hlinkClick xmlns:r="http://schemas.openxmlformats.org/officeDocument/2006/relationships" r:id="rId15"/>
          <a:extLst>
            <a:ext uri="{FF2B5EF4-FFF2-40B4-BE49-F238E27FC236}">
              <a16:creationId xmlns:a16="http://schemas.microsoft.com/office/drawing/2014/main" id="{6E6ABA59-72A6-4AF0-BA43-65697F925281}"/>
            </a:ext>
          </a:extLst>
        </xdr:cNvPr>
        <xdr:cNvGrpSpPr/>
      </xdr:nvGrpSpPr>
      <xdr:grpSpPr>
        <a:xfrm>
          <a:off x="6154200" y="2457450"/>
          <a:ext cx="294350" cy="297525"/>
          <a:chOff x="6904633" y="1323448"/>
          <a:chExt cx="324000" cy="324000"/>
        </a:xfrm>
        <a:effectLst>
          <a:outerShdw blurRad="50800" dist="38100" dir="2700000" algn="tl" rotWithShape="0">
            <a:prstClr val="black">
              <a:alpha val="40000"/>
            </a:prstClr>
          </a:outerShdw>
        </a:effectLst>
      </xdr:grpSpPr>
      <xdr:sp macro="" textlink="">
        <xdr:nvSpPr>
          <xdr:cNvPr id="23" name="Ovale 22">
            <a:extLst>
              <a:ext uri="{FF2B5EF4-FFF2-40B4-BE49-F238E27FC236}">
                <a16:creationId xmlns:a16="http://schemas.microsoft.com/office/drawing/2014/main" id="{1A4BD51D-FA39-A356-6AC5-660C86A63248}"/>
              </a:ext>
            </a:extLst>
          </xdr:cNvPr>
          <xdr:cNvSpPr/>
        </xdr:nvSpPr>
        <xdr:spPr>
          <a:xfrm>
            <a:off x="6904633" y="1323448"/>
            <a:ext cx="324000" cy="324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algn="ctr"/>
            <a:endParaRPr lang="it-IT" sz="2000"/>
          </a:p>
        </xdr:txBody>
      </xdr:sp>
      <xdr:grpSp>
        <xdr:nvGrpSpPr>
          <xdr:cNvPr id="24" name="Gruppo 23">
            <a:extLst>
              <a:ext uri="{FF2B5EF4-FFF2-40B4-BE49-F238E27FC236}">
                <a16:creationId xmlns:a16="http://schemas.microsoft.com/office/drawing/2014/main" id="{A6431960-B9D7-9D2C-5E9D-09634F794B5B}"/>
              </a:ext>
            </a:extLst>
          </xdr:cNvPr>
          <xdr:cNvGrpSpPr/>
        </xdr:nvGrpSpPr>
        <xdr:grpSpPr>
          <a:xfrm>
            <a:off x="6904633" y="1323448"/>
            <a:ext cx="324000" cy="324000"/>
            <a:chOff x="1881468" y="894110"/>
            <a:chExt cx="324000" cy="324000"/>
          </a:xfrm>
        </xdr:grpSpPr>
        <xdr:pic>
          <xdr:nvPicPr>
            <xdr:cNvPr id="25" name="Immagine 24">
              <a:extLst>
                <a:ext uri="{FF2B5EF4-FFF2-40B4-BE49-F238E27FC236}">
                  <a16:creationId xmlns:a16="http://schemas.microsoft.com/office/drawing/2014/main" id="{FE82FB00-3EBA-896E-8557-A85D8AE6E890}"/>
                </a:ext>
              </a:extLst>
            </xdr:cNvPr>
            <xdr:cNvPicPr>
              <a:picLocks noChangeAspect="1"/>
            </xdr:cNvPicPr>
          </xdr:nvPicPr>
          <xdr:blipFill>
            <a:blip xmlns:r="http://schemas.openxmlformats.org/officeDocument/2006/relationships" r:embed="rId16"/>
            <a:stretch>
              <a:fillRect/>
            </a:stretch>
          </xdr:blipFill>
          <xdr:spPr>
            <a:xfrm>
              <a:off x="1926993" y="952671"/>
              <a:ext cx="234000" cy="192101"/>
            </a:xfrm>
            <a:prstGeom prst="rect">
              <a:avLst/>
            </a:prstGeom>
            <a:solidFill>
              <a:schemeClr val="bg1"/>
            </a:solidFill>
          </xdr:spPr>
        </xdr:pic>
        <xdr:sp macro="" textlink="">
          <xdr:nvSpPr>
            <xdr:cNvPr id="26" name="Ovale 25">
              <a:extLst>
                <a:ext uri="{FF2B5EF4-FFF2-40B4-BE49-F238E27FC236}">
                  <a16:creationId xmlns:a16="http://schemas.microsoft.com/office/drawing/2014/main" id="{881EBD08-6673-4C3B-53A8-A573DB5C5475}"/>
                </a:ext>
              </a:extLst>
            </xdr:cNvPr>
            <xdr:cNvSpPr/>
          </xdr:nvSpPr>
          <xdr:spPr>
            <a:xfrm>
              <a:off x="1881468" y="894110"/>
              <a:ext cx="324000" cy="324000"/>
            </a:xfrm>
            <a:prstGeom prst="ellipse">
              <a:avLst/>
            </a:prstGeom>
            <a:no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algn="ctr"/>
              <a:endParaRPr lang="it-IT" sz="2000"/>
            </a:p>
          </xdr:txBody>
        </xdr:sp>
      </xdr:grpSp>
    </xdr:grpSp>
    <xdr:clientData/>
  </xdr:twoCellAnchor>
  <xdr:twoCellAnchor>
    <xdr:from>
      <xdr:col>3</xdr:col>
      <xdr:colOff>266700</xdr:colOff>
      <xdr:row>12</xdr:row>
      <xdr:rowOff>95250</xdr:rowOff>
    </xdr:from>
    <xdr:to>
      <xdr:col>3</xdr:col>
      <xdr:colOff>554700</xdr:colOff>
      <xdr:row>13</xdr:row>
      <xdr:rowOff>135600</xdr:rowOff>
    </xdr:to>
    <xdr:grpSp>
      <xdr:nvGrpSpPr>
        <xdr:cNvPr id="27" name="Gruppo 26">
          <a:hlinkClick xmlns:r="http://schemas.openxmlformats.org/officeDocument/2006/relationships" r:id="rId17"/>
          <a:extLst>
            <a:ext uri="{FF2B5EF4-FFF2-40B4-BE49-F238E27FC236}">
              <a16:creationId xmlns:a16="http://schemas.microsoft.com/office/drawing/2014/main" id="{142EFD2E-4BF7-4D43-9199-A0C44598832D}"/>
            </a:ext>
          </a:extLst>
        </xdr:cNvPr>
        <xdr:cNvGrpSpPr/>
      </xdr:nvGrpSpPr>
      <xdr:grpSpPr>
        <a:xfrm>
          <a:off x="6153150" y="2981325"/>
          <a:ext cx="288000" cy="297525"/>
          <a:chOff x="919120" y="1656703"/>
          <a:chExt cx="324000" cy="324000"/>
        </a:xfrm>
        <a:solidFill>
          <a:srgbClr val="FFFFFF"/>
        </a:solidFill>
        <a:effectLst>
          <a:outerShdw blurRad="50800" dist="38100" dir="2700000" algn="tl" rotWithShape="0">
            <a:prstClr val="black">
              <a:alpha val="40000"/>
            </a:prstClr>
          </a:outerShdw>
        </a:effectLst>
      </xdr:grpSpPr>
      <xdr:sp macro="" textlink="">
        <xdr:nvSpPr>
          <xdr:cNvPr id="28" name="Ovale 27">
            <a:extLst>
              <a:ext uri="{FF2B5EF4-FFF2-40B4-BE49-F238E27FC236}">
                <a16:creationId xmlns:a16="http://schemas.microsoft.com/office/drawing/2014/main" id="{E7D0910D-8FE0-1256-BEC1-A51EFE044BBA}"/>
              </a:ext>
            </a:extLst>
          </xdr:cNvPr>
          <xdr:cNvSpPr/>
        </xdr:nvSpPr>
        <xdr:spPr>
          <a:xfrm>
            <a:off x="919120" y="1656703"/>
            <a:ext cx="324000" cy="324000"/>
          </a:xfrm>
          <a:prstGeom prst="ellipse">
            <a:avLst/>
          </a:prstGeom>
          <a:grpFill/>
          <a:ln w="38100">
            <a:solidFill>
              <a:srgbClr val="461E7D"/>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marL="0" marR="0" lvl="0" indent="0" algn="ctr" defTabSz="685800" rtl="0" eaLnBrk="1" fontAlgn="auto" latinLnBrk="0" hangingPunct="1">
              <a:lnSpc>
                <a:spcPct val="100000"/>
              </a:lnSpc>
              <a:spcBef>
                <a:spcPts val="0"/>
              </a:spcBef>
              <a:spcAft>
                <a:spcPts val="0"/>
              </a:spcAft>
              <a:buClrTx/>
              <a:buSzTx/>
              <a:buFontTx/>
              <a:buNone/>
              <a:tabLst/>
              <a:defRPr/>
            </a:pPr>
            <a:endParaRPr kumimoji="0" lang="it-IT" sz="2000" b="0" i="0" u="none" strike="noStrike" kern="1200" cap="none" spc="0" normalizeH="0" baseline="0">
              <a:ln>
                <a:noFill/>
              </a:ln>
              <a:solidFill>
                <a:prstClr val="white"/>
              </a:solidFill>
              <a:effectLst/>
              <a:uLnTx/>
              <a:uFillTx/>
              <a:latin typeface="Arial"/>
              <a:ea typeface="+mn-ea"/>
              <a:cs typeface="+mn-cs"/>
            </a:endParaRPr>
          </a:p>
        </xdr:txBody>
      </xdr:sp>
      <xdr:pic>
        <xdr:nvPicPr>
          <xdr:cNvPr id="29" name="Immagine 28">
            <a:extLst>
              <a:ext uri="{FF2B5EF4-FFF2-40B4-BE49-F238E27FC236}">
                <a16:creationId xmlns:a16="http://schemas.microsoft.com/office/drawing/2014/main" id="{6B96FAAD-F5A4-603C-BE47-02389619FD69}"/>
              </a:ext>
            </a:extLst>
          </xdr:cNvPr>
          <xdr:cNvPicPr>
            <a:picLocks noChangeAspect="1"/>
          </xdr:cNvPicPr>
        </xdr:nvPicPr>
        <xdr:blipFill>
          <a:blip xmlns:r="http://schemas.openxmlformats.org/officeDocument/2006/relationships" r:embed="rId18"/>
          <a:stretch>
            <a:fillRect/>
          </a:stretch>
        </xdr:blipFill>
        <xdr:spPr>
          <a:xfrm>
            <a:off x="993409" y="1729922"/>
            <a:ext cx="181267" cy="180000"/>
          </a:xfrm>
          <a:prstGeom prst="rect">
            <a:avLst/>
          </a:prstGeom>
          <a:grpFill/>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508000</xdr:colOff>
      <xdr:row>1</xdr:row>
      <xdr:rowOff>132773</xdr:rowOff>
    </xdr:from>
    <xdr:to>
      <xdr:col>12</xdr:col>
      <xdr:colOff>6603</xdr:colOff>
      <xdr:row>3</xdr:row>
      <xdr:rowOff>126764</xdr:rowOff>
    </xdr:to>
    <xdr:pic>
      <xdr:nvPicPr>
        <xdr:cNvPr id="3" name="Immagine 6">
          <a:hlinkClick xmlns:r="http://schemas.openxmlformats.org/officeDocument/2006/relationships" r:id="rId1"/>
          <a:extLst>
            <a:ext uri="{FF2B5EF4-FFF2-40B4-BE49-F238E27FC236}">
              <a16:creationId xmlns:a16="http://schemas.microsoft.com/office/drawing/2014/main" id="{0C3ED903-8878-40B4-9853-DD403867E234}"/>
            </a:ext>
          </a:extLst>
        </xdr:cNvPr>
        <xdr:cNvPicPr>
          <a:picLocks noChangeAspect="1"/>
        </xdr:cNvPicPr>
      </xdr:nvPicPr>
      <xdr:blipFill>
        <a:blip xmlns:r="http://schemas.openxmlformats.org/officeDocument/2006/relationships" r:embed="rId2"/>
        <a:stretch>
          <a:fillRect/>
        </a:stretch>
      </xdr:blipFill>
      <xdr:spPr>
        <a:xfrm>
          <a:off x="9727045" y="317500"/>
          <a:ext cx="1101979" cy="365466"/>
        </a:xfrm>
        <a:prstGeom prst="rect">
          <a:avLst/>
        </a:prstGeom>
      </xdr:spPr>
    </xdr:pic>
    <xdr:clientData/>
  </xdr:twoCellAnchor>
  <xdr:twoCellAnchor editAs="oneCell">
    <xdr:from>
      <xdr:col>12</xdr:col>
      <xdr:colOff>38100</xdr:colOff>
      <xdr:row>2</xdr:row>
      <xdr:rowOff>85725</xdr:rowOff>
    </xdr:from>
    <xdr:to>
      <xdr:col>12</xdr:col>
      <xdr:colOff>254000</xdr:colOff>
      <xdr:row>3</xdr:row>
      <xdr:rowOff>114300</xdr:rowOff>
    </xdr:to>
    <xdr:pic>
      <xdr:nvPicPr>
        <xdr:cNvPr id="7" name="Immagine 4">
          <a:extLst>
            <a:ext uri="{FF2B5EF4-FFF2-40B4-BE49-F238E27FC236}">
              <a16:creationId xmlns:a16="http://schemas.microsoft.com/office/drawing/2014/main" id="{41312A16-558E-4F70-8B69-204338AC7B8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468100" y="444500"/>
          <a:ext cx="219075" cy="2127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447675</xdr:colOff>
      <xdr:row>1</xdr:row>
      <xdr:rowOff>142875</xdr:rowOff>
    </xdr:from>
    <xdr:to>
      <xdr:col>10</xdr:col>
      <xdr:colOff>716444</xdr:colOff>
      <xdr:row>3</xdr:row>
      <xdr:rowOff>164080</xdr:rowOff>
    </xdr:to>
    <xdr:pic>
      <xdr:nvPicPr>
        <xdr:cNvPr id="2" name="Immagine 6">
          <a:hlinkClick xmlns:r="http://schemas.openxmlformats.org/officeDocument/2006/relationships" r:id="rId1"/>
          <a:extLst>
            <a:ext uri="{FF2B5EF4-FFF2-40B4-BE49-F238E27FC236}">
              <a16:creationId xmlns:a16="http://schemas.microsoft.com/office/drawing/2014/main" id="{8245DCA4-CD13-4678-B5B4-4CA921FBA6E0}"/>
            </a:ext>
          </a:extLst>
        </xdr:cNvPr>
        <xdr:cNvPicPr>
          <a:picLocks noChangeAspect="1"/>
        </xdr:cNvPicPr>
      </xdr:nvPicPr>
      <xdr:blipFill>
        <a:blip xmlns:r="http://schemas.openxmlformats.org/officeDocument/2006/relationships" r:embed="rId2"/>
        <a:stretch>
          <a:fillRect/>
        </a:stretch>
      </xdr:blipFill>
      <xdr:spPr>
        <a:xfrm>
          <a:off x="8709025" y="327025"/>
          <a:ext cx="1087919" cy="383155"/>
        </a:xfrm>
        <a:prstGeom prst="rect">
          <a:avLst/>
        </a:prstGeom>
      </xdr:spPr>
    </xdr:pic>
    <xdr:clientData/>
  </xdr:twoCellAnchor>
  <xdr:twoCellAnchor>
    <xdr:from>
      <xdr:col>3</xdr:col>
      <xdr:colOff>76200</xdr:colOff>
      <xdr:row>2</xdr:row>
      <xdr:rowOff>6350</xdr:rowOff>
    </xdr:from>
    <xdr:to>
      <xdr:col>4</xdr:col>
      <xdr:colOff>46700</xdr:colOff>
      <xdr:row>3</xdr:row>
      <xdr:rowOff>133500</xdr:rowOff>
    </xdr:to>
    <xdr:grpSp>
      <xdr:nvGrpSpPr>
        <xdr:cNvPr id="3" name="Gruppo 2">
          <a:extLst>
            <a:ext uri="{FF2B5EF4-FFF2-40B4-BE49-F238E27FC236}">
              <a16:creationId xmlns:a16="http://schemas.microsoft.com/office/drawing/2014/main" id="{CAA5B9F6-09E4-4FA9-AD5B-7D0C79E4C334}"/>
            </a:ext>
          </a:extLst>
        </xdr:cNvPr>
        <xdr:cNvGrpSpPr/>
      </xdr:nvGrpSpPr>
      <xdr:grpSpPr>
        <a:xfrm>
          <a:off x="3886200" y="371475"/>
          <a:ext cx="792825" cy="304950"/>
          <a:chOff x="5638800" y="1390650"/>
          <a:chExt cx="754725" cy="314475"/>
        </a:xfrm>
      </xdr:grpSpPr>
      <xdr:grpSp>
        <xdr:nvGrpSpPr>
          <xdr:cNvPr id="4" name="Gruppo 3">
            <a:extLst>
              <a:ext uri="{FF2B5EF4-FFF2-40B4-BE49-F238E27FC236}">
                <a16:creationId xmlns:a16="http://schemas.microsoft.com/office/drawing/2014/main" id="{CA190832-4F28-7533-5619-48F01E428439}"/>
              </a:ext>
            </a:extLst>
          </xdr:cNvPr>
          <xdr:cNvGrpSpPr/>
        </xdr:nvGrpSpPr>
        <xdr:grpSpPr>
          <a:xfrm>
            <a:off x="5638800" y="1390650"/>
            <a:ext cx="324000" cy="314475"/>
            <a:chOff x="5649448" y="114651"/>
            <a:chExt cx="360000" cy="360000"/>
          </a:xfrm>
          <a:effectLst>
            <a:outerShdw blurRad="50800" dist="38100" dir="2700000" algn="tl" rotWithShape="0">
              <a:prstClr val="black">
                <a:alpha val="40000"/>
              </a:prstClr>
            </a:outerShdw>
          </a:effectLst>
        </xdr:grpSpPr>
        <xdr:sp macro="" textlink="">
          <xdr:nvSpPr>
            <xdr:cNvPr id="8" name="Ovale 7">
              <a:extLst>
                <a:ext uri="{FF2B5EF4-FFF2-40B4-BE49-F238E27FC236}">
                  <a16:creationId xmlns:a16="http://schemas.microsoft.com/office/drawing/2014/main" id="{7E0A8C44-5A23-2E28-67F7-1A0848709FDF}"/>
                </a:ext>
              </a:extLst>
            </xdr:cNvPr>
            <xdr:cNvSpPr/>
          </xdr:nvSpPr>
          <xdr:spPr>
            <a:xfrm>
              <a:off x="5649448" y="114651"/>
              <a:ext cx="360000" cy="360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marL="0" marR="0" lvl="0" indent="0" algn="ctr" defTabSz="685800" rtl="0" eaLnBrk="1" fontAlgn="auto" latinLnBrk="0" hangingPunct="1">
                <a:lnSpc>
                  <a:spcPct val="100000"/>
                </a:lnSpc>
                <a:spcBef>
                  <a:spcPts val="0"/>
                </a:spcBef>
                <a:spcAft>
                  <a:spcPts val="0"/>
                </a:spcAft>
                <a:buClrTx/>
                <a:buSzTx/>
                <a:buFontTx/>
                <a:buNone/>
                <a:tabLst/>
                <a:defRPr/>
              </a:pPr>
              <a:endParaRPr kumimoji="0" lang="it-IT" sz="2000" b="0" i="0" u="none" strike="noStrike" kern="1200" cap="none" spc="0" normalizeH="0" baseline="0">
                <a:ln>
                  <a:noFill/>
                </a:ln>
                <a:solidFill>
                  <a:prstClr val="white"/>
                </a:solidFill>
                <a:effectLst/>
                <a:uLnTx/>
                <a:uFillTx/>
                <a:latin typeface="Arial"/>
                <a:ea typeface="+mn-ea"/>
                <a:cs typeface="+mn-cs"/>
              </a:endParaRPr>
            </a:p>
          </xdr:txBody>
        </xdr:sp>
        <xdr:grpSp>
          <xdr:nvGrpSpPr>
            <xdr:cNvPr id="9" name="Gruppo 8">
              <a:extLst>
                <a:ext uri="{FF2B5EF4-FFF2-40B4-BE49-F238E27FC236}">
                  <a16:creationId xmlns:a16="http://schemas.microsoft.com/office/drawing/2014/main" id="{6D77EC71-80AC-2EF9-9111-11B3608F1AC0}"/>
                </a:ext>
              </a:extLst>
            </xdr:cNvPr>
            <xdr:cNvGrpSpPr/>
          </xdr:nvGrpSpPr>
          <xdr:grpSpPr>
            <a:xfrm>
              <a:off x="5667448" y="132651"/>
              <a:ext cx="324000" cy="324000"/>
              <a:chOff x="1521531" y="945094"/>
              <a:chExt cx="324000" cy="324000"/>
            </a:xfrm>
          </xdr:grpSpPr>
          <xdr:pic>
            <xdr:nvPicPr>
              <xdr:cNvPr id="10" name="Immagine 9">
                <a:extLst>
                  <a:ext uri="{FF2B5EF4-FFF2-40B4-BE49-F238E27FC236}">
                    <a16:creationId xmlns:a16="http://schemas.microsoft.com/office/drawing/2014/main" id="{6F6CBF66-52C0-5DBD-D0E9-DE8037E6F7E5}"/>
                  </a:ext>
                </a:extLst>
              </xdr:cNvPr>
              <xdr:cNvPicPr>
                <a:picLocks/>
              </xdr:cNvPicPr>
            </xdr:nvPicPr>
            <xdr:blipFill>
              <a:blip xmlns:r="http://schemas.openxmlformats.org/officeDocument/2006/relationships" r:embed="rId3"/>
              <a:stretch>
                <a:fillRect/>
              </a:stretch>
            </xdr:blipFill>
            <xdr:spPr>
              <a:xfrm>
                <a:off x="1570832" y="975748"/>
                <a:ext cx="242348" cy="252000"/>
              </a:xfrm>
              <a:prstGeom prst="rect">
                <a:avLst/>
              </a:prstGeom>
              <a:solidFill>
                <a:schemeClr val="bg1"/>
              </a:solidFill>
            </xdr:spPr>
          </xdr:pic>
          <xdr:sp macro="" textlink="">
            <xdr:nvSpPr>
              <xdr:cNvPr id="11" name="Ovale 10">
                <a:extLst>
                  <a:ext uri="{FF2B5EF4-FFF2-40B4-BE49-F238E27FC236}">
                    <a16:creationId xmlns:a16="http://schemas.microsoft.com/office/drawing/2014/main" id="{AB3044D1-86AF-A11A-7E4C-42EE1F262A9C}"/>
                  </a:ext>
                </a:extLst>
              </xdr:cNvPr>
              <xdr:cNvSpPr/>
            </xdr:nvSpPr>
            <xdr:spPr>
              <a:xfrm>
                <a:off x="1521531" y="945094"/>
                <a:ext cx="324000" cy="324000"/>
              </a:xfrm>
              <a:prstGeom prst="ellipse">
                <a:avLst/>
              </a:prstGeom>
              <a:noFill/>
              <a:ln w="38100">
                <a:solidFill>
                  <a:srgbClr val="55BE5A"/>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marL="0" marR="0" lvl="0" indent="0" algn="ctr" defTabSz="685800" rtl="0" eaLnBrk="1" fontAlgn="auto" latinLnBrk="0" hangingPunct="1">
                  <a:lnSpc>
                    <a:spcPct val="100000"/>
                  </a:lnSpc>
                  <a:spcBef>
                    <a:spcPts val="0"/>
                  </a:spcBef>
                  <a:spcAft>
                    <a:spcPts val="0"/>
                  </a:spcAft>
                  <a:buClrTx/>
                  <a:buSzTx/>
                  <a:buFontTx/>
                  <a:buNone/>
                  <a:tabLst/>
                  <a:defRPr/>
                </a:pPr>
                <a:endParaRPr kumimoji="0" lang="it-IT" sz="2000" b="0" i="0" u="none" strike="noStrike" kern="1200" cap="none" spc="0" normalizeH="0" baseline="0">
                  <a:ln>
                    <a:noFill/>
                  </a:ln>
                  <a:solidFill>
                    <a:prstClr val="white"/>
                  </a:solidFill>
                  <a:effectLst/>
                  <a:uLnTx/>
                  <a:uFillTx/>
                  <a:latin typeface="Arial"/>
                  <a:ea typeface="+mn-ea"/>
                  <a:cs typeface="+mn-cs"/>
                </a:endParaRPr>
              </a:p>
            </xdr:txBody>
          </xdr:sp>
        </xdr:grpSp>
      </xdr:grpSp>
      <xdr:grpSp>
        <xdr:nvGrpSpPr>
          <xdr:cNvPr id="5" name="Gruppo 4">
            <a:extLst>
              <a:ext uri="{FF2B5EF4-FFF2-40B4-BE49-F238E27FC236}">
                <a16:creationId xmlns:a16="http://schemas.microsoft.com/office/drawing/2014/main" id="{8A6B0DAF-0ECA-159B-C0D7-04D5B7D53478}"/>
              </a:ext>
            </a:extLst>
          </xdr:cNvPr>
          <xdr:cNvGrpSpPr/>
        </xdr:nvGrpSpPr>
        <xdr:grpSpPr>
          <a:xfrm>
            <a:off x="6105525" y="1407600"/>
            <a:ext cx="288000" cy="288000"/>
            <a:chOff x="1812521" y="1413410"/>
            <a:chExt cx="324000" cy="324000"/>
          </a:xfrm>
          <a:effectLst>
            <a:outerShdw blurRad="50800" dist="38100" dir="2700000" algn="tl" rotWithShape="0">
              <a:prstClr val="black">
                <a:alpha val="40000"/>
              </a:prstClr>
            </a:outerShdw>
          </a:effectLst>
        </xdr:grpSpPr>
        <xdr:sp macro="" textlink="">
          <xdr:nvSpPr>
            <xdr:cNvPr id="6" name="Ovale 5">
              <a:extLst>
                <a:ext uri="{FF2B5EF4-FFF2-40B4-BE49-F238E27FC236}">
                  <a16:creationId xmlns:a16="http://schemas.microsoft.com/office/drawing/2014/main" id="{CCDA9FB1-96FF-B9EF-CF86-5615A50E30D1}"/>
                </a:ext>
              </a:extLst>
            </xdr:cNvPr>
            <xdr:cNvSpPr/>
          </xdr:nvSpPr>
          <xdr:spPr>
            <a:xfrm>
              <a:off x="1812521" y="1413410"/>
              <a:ext cx="324000" cy="324000"/>
            </a:xfrm>
            <a:prstGeom prst="ellipse">
              <a:avLst/>
            </a:prstGeom>
            <a:solidFill>
              <a:srgbClr val="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algn="ctr"/>
              <a:endParaRPr lang="it-IT" sz="2000"/>
            </a:p>
          </xdr:txBody>
        </xdr:sp>
        <xdr:pic>
          <xdr:nvPicPr>
            <xdr:cNvPr id="7" name="Immagine 6">
              <a:extLst>
                <a:ext uri="{FF2B5EF4-FFF2-40B4-BE49-F238E27FC236}">
                  <a16:creationId xmlns:a16="http://schemas.microsoft.com/office/drawing/2014/main" id="{536763F9-3BFF-B3FE-F72B-53BDBA5CCB0F}"/>
                </a:ext>
              </a:extLst>
            </xdr:cNvPr>
            <xdr:cNvPicPr>
              <a:picLocks noChangeAspect="1"/>
            </xdr:cNvPicPr>
          </xdr:nvPicPr>
          <xdr:blipFill>
            <a:blip xmlns:r="http://schemas.openxmlformats.org/officeDocument/2006/relationships" r:embed="rId4"/>
            <a:stretch>
              <a:fillRect/>
            </a:stretch>
          </xdr:blipFill>
          <xdr:spPr>
            <a:xfrm>
              <a:off x="1880233" y="1484942"/>
              <a:ext cx="196923" cy="175042"/>
            </a:xfrm>
            <a:prstGeom prst="rect">
              <a:avLst/>
            </a:prstGeom>
          </xdr:spPr>
        </xdr:pic>
      </xdr:grpSp>
    </xdr:grpSp>
    <xdr:clientData/>
  </xdr:twoCellAnchor>
  <xdr:twoCellAnchor editAs="oneCell">
    <xdr:from>
      <xdr:col>11</xdr:col>
      <xdr:colOff>28575</xdr:colOff>
      <xdr:row>2</xdr:row>
      <xdr:rowOff>123825</xdr:rowOff>
    </xdr:from>
    <xdr:to>
      <xdr:col>11</xdr:col>
      <xdr:colOff>244475</xdr:colOff>
      <xdr:row>3</xdr:row>
      <xdr:rowOff>158750</xdr:rowOff>
    </xdr:to>
    <xdr:pic>
      <xdr:nvPicPr>
        <xdr:cNvPr id="13" name="Immagine 12">
          <a:extLst>
            <a:ext uri="{FF2B5EF4-FFF2-40B4-BE49-F238E27FC236}">
              <a16:creationId xmlns:a16="http://schemas.microsoft.com/office/drawing/2014/main" id="{505F3140-7750-4B47-B781-E7585765A73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928225" y="492125"/>
          <a:ext cx="219075" cy="2190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8</xdr:col>
      <xdr:colOff>38100</xdr:colOff>
      <xdr:row>2</xdr:row>
      <xdr:rowOff>133350</xdr:rowOff>
    </xdr:from>
    <xdr:ext cx="219075" cy="210454"/>
    <xdr:pic>
      <xdr:nvPicPr>
        <xdr:cNvPr id="5" name="Immagine 10">
          <a:extLst>
            <a:ext uri="{FF2B5EF4-FFF2-40B4-BE49-F238E27FC236}">
              <a16:creationId xmlns:a16="http://schemas.microsoft.com/office/drawing/2014/main" id="{BDE66C3C-DDFC-4B97-90F1-7ABB23C154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16900" y="501650"/>
          <a:ext cx="215900" cy="215900"/>
        </a:xfrm>
        <a:prstGeom prst="rect">
          <a:avLst/>
        </a:prstGeom>
      </xdr:spPr>
    </xdr:pic>
    <xdr:clientData/>
  </xdr:oneCellAnchor>
  <xdr:twoCellAnchor>
    <xdr:from>
      <xdr:col>4</xdr:col>
      <xdr:colOff>57150</xdr:colOff>
      <xdr:row>2</xdr:row>
      <xdr:rowOff>6350</xdr:rowOff>
    </xdr:from>
    <xdr:to>
      <xdr:col>4</xdr:col>
      <xdr:colOff>345150</xdr:colOff>
      <xdr:row>3</xdr:row>
      <xdr:rowOff>103850</xdr:rowOff>
    </xdr:to>
    <xdr:grpSp>
      <xdr:nvGrpSpPr>
        <xdr:cNvPr id="2" name="Gruppo 11">
          <a:extLst>
            <a:ext uri="{FF2B5EF4-FFF2-40B4-BE49-F238E27FC236}">
              <a16:creationId xmlns:a16="http://schemas.microsoft.com/office/drawing/2014/main" id="{78123904-BE5B-40DC-81D1-709A4B199654}"/>
            </a:ext>
          </a:extLst>
        </xdr:cNvPr>
        <xdr:cNvGrpSpPr/>
      </xdr:nvGrpSpPr>
      <xdr:grpSpPr>
        <a:xfrm>
          <a:off x="4305300" y="371475"/>
          <a:ext cx="288000" cy="288000"/>
          <a:chOff x="624094" y="1292888"/>
          <a:chExt cx="324000" cy="327225"/>
        </a:xfrm>
        <a:effectLst>
          <a:outerShdw blurRad="50800" dist="38100" dir="2700000" algn="tl" rotWithShape="0">
            <a:prstClr val="black">
              <a:alpha val="40000"/>
            </a:prstClr>
          </a:outerShdw>
        </a:effectLst>
      </xdr:grpSpPr>
      <xdr:pic>
        <xdr:nvPicPr>
          <xdr:cNvPr id="3" name="Immagine 12">
            <a:extLst>
              <a:ext uri="{FF2B5EF4-FFF2-40B4-BE49-F238E27FC236}">
                <a16:creationId xmlns:a16="http://schemas.microsoft.com/office/drawing/2014/main" id="{877CA97A-01EB-D3E6-6923-6A4E502D024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7559" y="1305094"/>
            <a:ext cx="299268" cy="315019"/>
          </a:xfrm>
          <a:prstGeom prst="ellipse">
            <a:avLst/>
          </a:prstGeom>
          <a:noFill/>
        </xdr:spPr>
      </xdr:pic>
      <xdr:sp macro="" textlink="">
        <xdr:nvSpPr>
          <xdr:cNvPr id="4" name="Ovale 13">
            <a:extLst>
              <a:ext uri="{FF2B5EF4-FFF2-40B4-BE49-F238E27FC236}">
                <a16:creationId xmlns:a16="http://schemas.microsoft.com/office/drawing/2014/main" id="{B891AD9D-2E35-1A44-F829-BECEBA0118A2}"/>
              </a:ext>
            </a:extLst>
          </xdr:cNvPr>
          <xdr:cNvSpPr/>
        </xdr:nvSpPr>
        <xdr:spPr>
          <a:xfrm>
            <a:off x="624094" y="1292888"/>
            <a:ext cx="324000" cy="324000"/>
          </a:xfrm>
          <a:prstGeom prst="ellipse">
            <a:avLst/>
          </a:prstGeom>
          <a:noFill/>
          <a:ln w="38100">
            <a:solidFill>
              <a:srgbClr val="0655FA"/>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marL="0" marR="0" lvl="0" indent="0" algn="ctr" defTabSz="685800" rtl="0" eaLnBrk="1" fontAlgn="auto" latinLnBrk="0" hangingPunct="1">
              <a:lnSpc>
                <a:spcPct val="100000"/>
              </a:lnSpc>
              <a:spcBef>
                <a:spcPts val="0"/>
              </a:spcBef>
              <a:spcAft>
                <a:spcPts val="0"/>
              </a:spcAft>
              <a:buClrTx/>
              <a:buSzTx/>
              <a:buFontTx/>
              <a:buNone/>
              <a:tabLst/>
              <a:defRPr/>
            </a:pPr>
            <a:endParaRPr kumimoji="0" lang="it-IT" sz="2000" b="0" i="0" u="none" strike="noStrike" kern="1200" cap="none" spc="0" normalizeH="0" baseline="0">
              <a:ln>
                <a:noFill/>
              </a:ln>
              <a:solidFill>
                <a:prstClr val="white"/>
              </a:solidFill>
              <a:effectLst/>
              <a:uLnTx/>
              <a:uFillTx/>
              <a:latin typeface="Arial"/>
              <a:ea typeface="+mn-ea"/>
              <a:cs typeface="+mn-cs"/>
            </a:endParaRPr>
          </a:p>
        </xdr:txBody>
      </xdr:sp>
    </xdr:grpSp>
    <xdr:clientData/>
  </xdr:twoCellAnchor>
  <xdr:twoCellAnchor editAs="oneCell">
    <xdr:from>
      <xdr:col>6</xdr:col>
      <xdr:colOff>761871</xdr:colOff>
      <xdr:row>1</xdr:row>
      <xdr:rowOff>137712</xdr:rowOff>
    </xdr:from>
    <xdr:to>
      <xdr:col>8</xdr:col>
      <xdr:colOff>16808</xdr:colOff>
      <xdr:row>3</xdr:row>
      <xdr:rowOff>145650</xdr:rowOff>
    </xdr:to>
    <xdr:pic>
      <xdr:nvPicPr>
        <xdr:cNvPr id="16" name="Immagine 6">
          <a:hlinkClick xmlns:r="http://schemas.openxmlformats.org/officeDocument/2006/relationships" r:id="rId3"/>
          <a:extLst>
            <a:ext uri="{FF2B5EF4-FFF2-40B4-BE49-F238E27FC236}">
              <a16:creationId xmlns:a16="http://schemas.microsoft.com/office/drawing/2014/main" id="{B861788A-FDA6-2C06-E8A4-E7DE06FD17FC}"/>
            </a:ext>
          </a:extLst>
        </xdr:cNvPr>
        <xdr:cNvPicPr>
          <a:picLocks noChangeAspect="1"/>
        </xdr:cNvPicPr>
      </xdr:nvPicPr>
      <xdr:blipFill>
        <a:blip xmlns:r="http://schemas.openxmlformats.org/officeDocument/2006/relationships" r:embed="rId4"/>
        <a:stretch>
          <a:fillRect/>
        </a:stretch>
      </xdr:blipFill>
      <xdr:spPr>
        <a:xfrm>
          <a:off x="7039595" y="323566"/>
          <a:ext cx="1102787" cy="37623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42141</xdr:colOff>
      <xdr:row>2</xdr:row>
      <xdr:rowOff>226001</xdr:rowOff>
    </xdr:from>
    <xdr:to>
      <xdr:col>10</xdr:col>
      <xdr:colOff>254866</xdr:colOff>
      <xdr:row>3</xdr:row>
      <xdr:rowOff>188767</xdr:rowOff>
    </xdr:to>
    <xdr:pic>
      <xdr:nvPicPr>
        <xdr:cNvPr id="113" name="Immagine 9">
          <a:extLst>
            <a:ext uri="{FF2B5EF4-FFF2-40B4-BE49-F238E27FC236}">
              <a16:creationId xmlns:a16="http://schemas.microsoft.com/office/drawing/2014/main" id="{A42D962D-9AFD-45BB-9B38-0A8A561D5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83914" y="595456"/>
          <a:ext cx="215900" cy="229466"/>
        </a:xfrm>
        <a:prstGeom prst="rect">
          <a:avLst/>
        </a:prstGeom>
      </xdr:spPr>
    </xdr:pic>
    <xdr:clientData/>
  </xdr:twoCellAnchor>
  <xdr:twoCellAnchor>
    <xdr:from>
      <xdr:col>1</xdr:col>
      <xdr:colOff>943841</xdr:colOff>
      <xdr:row>2</xdr:row>
      <xdr:rowOff>53686</xdr:rowOff>
    </xdr:from>
    <xdr:to>
      <xdr:col>1</xdr:col>
      <xdr:colOff>1267841</xdr:colOff>
      <xdr:row>3</xdr:row>
      <xdr:rowOff>112141</xdr:rowOff>
    </xdr:to>
    <xdr:grpSp>
      <xdr:nvGrpSpPr>
        <xdr:cNvPr id="107" name="Gruppo 16">
          <a:extLst>
            <a:ext uri="{FF2B5EF4-FFF2-40B4-BE49-F238E27FC236}">
              <a16:creationId xmlns:a16="http://schemas.microsoft.com/office/drawing/2014/main" id="{25A17B5A-2CD5-414B-8574-F9E39181F575}"/>
            </a:ext>
          </a:extLst>
        </xdr:cNvPr>
        <xdr:cNvGrpSpPr/>
      </xdr:nvGrpSpPr>
      <xdr:grpSpPr>
        <a:xfrm>
          <a:off x="1578841" y="412461"/>
          <a:ext cx="324000" cy="328330"/>
          <a:chOff x="6904633" y="1323448"/>
          <a:chExt cx="324000" cy="324000"/>
        </a:xfrm>
        <a:effectLst>
          <a:outerShdw blurRad="50800" dist="38100" dir="2700000" algn="tl" rotWithShape="0">
            <a:prstClr val="black">
              <a:alpha val="40000"/>
            </a:prstClr>
          </a:outerShdw>
        </a:effectLst>
      </xdr:grpSpPr>
      <xdr:sp macro="" textlink="">
        <xdr:nvSpPr>
          <xdr:cNvPr id="108" name="Ovale 17">
            <a:extLst>
              <a:ext uri="{FF2B5EF4-FFF2-40B4-BE49-F238E27FC236}">
                <a16:creationId xmlns:a16="http://schemas.microsoft.com/office/drawing/2014/main" id="{7872A433-65A5-0B22-7C08-211EAD6D7BAA}"/>
              </a:ext>
            </a:extLst>
          </xdr:cNvPr>
          <xdr:cNvSpPr/>
        </xdr:nvSpPr>
        <xdr:spPr>
          <a:xfrm>
            <a:off x="6904633" y="1323448"/>
            <a:ext cx="324000" cy="324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algn="ctr"/>
            <a:endParaRPr lang="it-IT" sz="2000"/>
          </a:p>
        </xdr:txBody>
      </xdr:sp>
      <xdr:grpSp>
        <xdr:nvGrpSpPr>
          <xdr:cNvPr id="109" name="Gruppo 18">
            <a:extLst>
              <a:ext uri="{FF2B5EF4-FFF2-40B4-BE49-F238E27FC236}">
                <a16:creationId xmlns:a16="http://schemas.microsoft.com/office/drawing/2014/main" id="{312D6B56-AE7C-5AB7-7981-D13D70D4FD12}"/>
              </a:ext>
            </a:extLst>
          </xdr:cNvPr>
          <xdr:cNvGrpSpPr/>
        </xdr:nvGrpSpPr>
        <xdr:grpSpPr>
          <a:xfrm>
            <a:off x="6904633" y="1323448"/>
            <a:ext cx="324000" cy="324000"/>
            <a:chOff x="1881468" y="894110"/>
            <a:chExt cx="324000" cy="324000"/>
          </a:xfrm>
        </xdr:grpSpPr>
        <xdr:pic>
          <xdr:nvPicPr>
            <xdr:cNvPr id="110" name="Immagine 19">
              <a:extLst>
                <a:ext uri="{FF2B5EF4-FFF2-40B4-BE49-F238E27FC236}">
                  <a16:creationId xmlns:a16="http://schemas.microsoft.com/office/drawing/2014/main" id="{907673B0-3611-AD2E-BC01-EAEB0E4F4865}"/>
                </a:ext>
              </a:extLst>
            </xdr:cNvPr>
            <xdr:cNvPicPr>
              <a:picLocks noChangeAspect="1"/>
            </xdr:cNvPicPr>
          </xdr:nvPicPr>
          <xdr:blipFill>
            <a:blip xmlns:r="http://schemas.openxmlformats.org/officeDocument/2006/relationships" r:embed="rId2"/>
            <a:stretch>
              <a:fillRect/>
            </a:stretch>
          </xdr:blipFill>
          <xdr:spPr>
            <a:xfrm>
              <a:off x="1926993" y="952671"/>
              <a:ext cx="234000" cy="192101"/>
            </a:xfrm>
            <a:prstGeom prst="rect">
              <a:avLst/>
            </a:prstGeom>
            <a:solidFill>
              <a:schemeClr val="bg1"/>
            </a:solidFill>
          </xdr:spPr>
        </xdr:pic>
        <xdr:sp macro="" textlink="">
          <xdr:nvSpPr>
            <xdr:cNvPr id="111" name="Ovale 20">
              <a:extLst>
                <a:ext uri="{FF2B5EF4-FFF2-40B4-BE49-F238E27FC236}">
                  <a16:creationId xmlns:a16="http://schemas.microsoft.com/office/drawing/2014/main" id="{9DCA79D7-33A4-A284-18A1-A1CB3ABC0A0E}"/>
                </a:ext>
              </a:extLst>
            </xdr:cNvPr>
            <xdr:cNvSpPr/>
          </xdr:nvSpPr>
          <xdr:spPr>
            <a:xfrm>
              <a:off x="1881468" y="894110"/>
              <a:ext cx="324000" cy="324000"/>
            </a:xfrm>
            <a:prstGeom prst="ellipse">
              <a:avLst/>
            </a:prstGeom>
            <a:no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algn="ctr"/>
              <a:endParaRPr lang="it-IT" sz="2000"/>
            </a:p>
          </xdr:txBody>
        </xdr:sp>
      </xdr:grpSp>
    </xdr:grpSp>
    <xdr:clientData/>
  </xdr:twoCellAnchor>
  <xdr:oneCellAnchor>
    <xdr:from>
      <xdr:col>8</xdr:col>
      <xdr:colOff>524453</xdr:colOff>
      <xdr:row>2</xdr:row>
      <xdr:rowOff>21647</xdr:rowOff>
    </xdr:from>
    <xdr:ext cx="1087053" cy="372186"/>
    <xdr:pic>
      <xdr:nvPicPr>
        <xdr:cNvPr id="106" name="Immagine 6">
          <a:hlinkClick xmlns:r="http://schemas.openxmlformats.org/officeDocument/2006/relationships" r:id="rId3"/>
          <a:extLst>
            <a:ext uri="{FF2B5EF4-FFF2-40B4-BE49-F238E27FC236}">
              <a16:creationId xmlns:a16="http://schemas.microsoft.com/office/drawing/2014/main" id="{20455390-D531-9540-6D5D-7048CC17CB7C}"/>
            </a:ext>
          </a:extLst>
        </xdr:cNvPr>
        <xdr:cNvPicPr>
          <a:picLocks noChangeAspect="1"/>
        </xdr:cNvPicPr>
      </xdr:nvPicPr>
      <xdr:blipFill>
        <a:blip xmlns:r="http://schemas.openxmlformats.org/officeDocument/2006/relationships" r:embed="rId4"/>
        <a:stretch>
          <a:fillRect/>
        </a:stretch>
      </xdr:blipFill>
      <xdr:spPr>
        <a:xfrm>
          <a:off x="7561408" y="391102"/>
          <a:ext cx="1087053" cy="372186"/>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8</xdr:col>
      <xdr:colOff>781050</xdr:colOff>
      <xdr:row>1</xdr:row>
      <xdr:rowOff>161925</xdr:rowOff>
    </xdr:from>
    <xdr:ext cx="1094269" cy="386330"/>
    <xdr:pic>
      <xdr:nvPicPr>
        <xdr:cNvPr id="24" name="Immagine 6">
          <a:hlinkClick xmlns:r="http://schemas.openxmlformats.org/officeDocument/2006/relationships" r:id="rId1"/>
          <a:extLst>
            <a:ext uri="{FF2B5EF4-FFF2-40B4-BE49-F238E27FC236}">
              <a16:creationId xmlns:a16="http://schemas.microsoft.com/office/drawing/2014/main" id="{5713D4ED-CD1C-7D18-E100-2CA5A5D796DA}"/>
            </a:ext>
          </a:extLst>
        </xdr:cNvPr>
        <xdr:cNvPicPr>
          <a:picLocks noChangeAspect="1"/>
        </xdr:cNvPicPr>
      </xdr:nvPicPr>
      <xdr:blipFill>
        <a:blip xmlns:r="http://schemas.openxmlformats.org/officeDocument/2006/relationships" r:embed="rId2"/>
        <a:stretch>
          <a:fillRect/>
        </a:stretch>
      </xdr:blipFill>
      <xdr:spPr>
        <a:xfrm>
          <a:off x="8915400" y="346075"/>
          <a:ext cx="1094269" cy="386330"/>
        </a:xfrm>
        <a:prstGeom prst="rect">
          <a:avLst/>
        </a:prstGeom>
      </xdr:spPr>
    </xdr:pic>
    <xdr:clientData/>
  </xdr:oneCellAnchor>
  <xdr:twoCellAnchor editAs="oneCell">
    <xdr:from>
      <xdr:col>10</xdr:col>
      <xdr:colOff>19050</xdr:colOff>
      <xdr:row>2</xdr:row>
      <xdr:rowOff>95250</xdr:rowOff>
    </xdr:from>
    <xdr:to>
      <xdr:col>10</xdr:col>
      <xdr:colOff>238125</xdr:colOff>
      <xdr:row>3</xdr:row>
      <xdr:rowOff>76200</xdr:rowOff>
    </xdr:to>
    <xdr:pic>
      <xdr:nvPicPr>
        <xdr:cNvPr id="28" name="Immagine 7">
          <a:extLst>
            <a:ext uri="{FF2B5EF4-FFF2-40B4-BE49-F238E27FC236}">
              <a16:creationId xmlns:a16="http://schemas.microsoft.com/office/drawing/2014/main" id="{75332291-3E22-4EFA-B38D-04267A72365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801100" y="457200"/>
          <a:ext cx="215900" cy="209550"/>
        </a:xfrm>
        <a:prstGeom prst="rect">
          <a:avLst/>
        </a:prstGeom>
      </xdr:spPr>
    </xdr:pic>
    <xdr:clientData/>
  </xdr:twoCellAnchor>
  <xdr:oneCellAnchor>
    <xdr:from>
      <xdr:col>10</xdr:col>
      <xdr:colOff>19050</xdr:colOff>
      <xdr:row>2</xdr:row>
      <xdr:rowOff>95250</xdr:rowOff>
    </xdr:from>
    <xdr:ext cx="219075" cy="209550"/>
    <xdr:pic>
      <xdr:nvPicPr>
        <xdr:cNvPr id="29" name="Immagine 8">
          <a:extLst>
            <a:ext uri="{FF2B5EF4-FFF2-40B4-BE49-F238E27FC236}">
              <a16:creationId xmlns:a16="http://schemas.microsoft.com/office/drawing/2014/main" id="{E5D8DB2D-48E7-4B7E-B876-F085222C846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801100" y="457200"/>
          <a:ext cx="219075" cy="209550"/>
        </a:xfrm>
        <a:prstGeom prst="rect">
          <a:avLst/>
        </a:prstGeom>
      </xdr:spPr>
    </xdr:pic>
    <xdr:clientData/>
  </xdr:oneCellAnchor>
  <xdr:twoCellAnchor>
    <xdr:from>
      <xdr:col>5</xdr:col>
      <xdr:colOff>384175</xdr:colOff>
      <xdr:row>1</xdr:row>
      <xdr:rowOff>165100</xdr:rowOff>
    </xdr:from>
    <xdr:to>
      <xdr:col>5</xdr:col>
      <xdr:colOff>708175</xdr:colOff>
      <xdr:row>3</xdr:row>
      <xdr:rowOff>78450</xdr:rowOff>
    </xdr:to>
    <xdr:grpSp>
      <xdr:nvGrpSpPr>
        <xdr:cNvPr id="30" name="Gruppo 9">
          <a:hlinkClick xmlns:r="http://schemas.openxmlformats.org/officeDocument/2006/relationships" r:id="rId4"/>
          <a:extLst>
            <a:ext uri="{FF2B5EF4-FFF2-40B4-BE49-F238E27FC236}">
              <a16:creationId xmlns:a16="http://schemas.microsoft.com/office/drawing/2014/main" id="{B32A04A5-CBDB-EE68-FCD6-B63E8078E8FA}"/>
            </a:ext>
          </a:extLst>
        </xdr:cNvPr>
        <xdr:cNvGrpSpPr/>
      </xdr:nvGrpSpPr>
      <xdr:grpSpPr>
        <a:xfrm>
          <a:off x="5702300" y="342900"/>
          <a:ext cx="324000" cy="326100"/>
          <a:chOff x="919120" y="1656703"/>
          <a:chExt cx="324000" cy="324000"/>
        </a:xfrm>
        <a:solidFill>
          <a:srgbClr val="FFFFFF"/>
        </a:solidFill>
        <a:effectLst>
          <a:outerShdw blurRad="50800" dist="38100" dir="2700000" algn="tl" rotWithShape="0">
            <a:prstClr val="black">
              <a:alpha val="40000"/>
            </a:prstClr>
          </a:outerShdw>
        </a:effectLst>
      </xdr:grpSpPr>
      <xdr:sp macro="" textlink="">
        <xdr:nvSpPr>
          <xdr:cNvPr id="31" name="Ovale 10">
            <a:extLst>
              <a:ext uri="{FF2B5EF4-FFF2-40B4-BE49-F238E27FC236}">
                <a16:creationId xmlns:a16="http://schemas.microsoft.com/office/drawing/2014/main" id="{1804CBBE-C057-5429-1730-D01472364FAE}"/>
              </a:ext>
            </a:extLst>
          </xdr:cNvPr>
          <xdr:cNvSpPr/>
        </xdr:nvSpPr>
        <xdr:spPr>
          <a:xfrm>
            <a:off x="919120" y="1656703"/>
            <a:ext cx="324000" cy="324000"/>
          </a:xfrm>
          <a:prstGeom prst="ellipse">
            <a:avLst/>
          </a:prstGeom>
          <a:grpFill/>
          <a:ln w="38100">
            <a:solidFill>
              <a:srgbClr val="461E7D"/>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marL="0" marR="0" lvl="0" indent="0" algn="ctr" defTabSz="685800" rtl="0" eaLnBrk="1" fontAlgn="auto" latinLnBrk="0" hangingPunct="1">
              <a:lnSpc>
                <a:spcPct val="100000"/>
              </a:lnSpc>
              <a:spcBef>
                <a:spcPts val="0"/>
              </a:spcBef>
              <a:spcAft>
                <a:spcPts val="0"/>
              </a:spcAft>
              <a:buClrTx/>
              <a:buSzTx/>
              <a:buFontTx/>
              <a:buNone/>
              <a:tabLst/>
              <a:defRPr/>
            </a:pPr>
            <a:endParaRPr kumimoji="0" lang="it-IT" sz="2000" b="0" i="0" u="none" strike="noStrike" kern="1200" cap="none" spc="0" normalizeH="0" baseline="0">
              <a:ln>
                <a:noFill/>
              </a:ln>
              <a:solidFill>
                <a:prstClr val="white"/>
              </a:solidFill>
              <a:effectLst/>
              <a:uLnTx/>
              <a:uFillTx/>
              <a:latin typeface="Arial"/>
              <a:ea typeface="+mn-ea"/>
              <a:cs typeface="+mn-cs"/>
            </a:endParaRPr>
          </a:p>
        </xdr:txBody>
      </xdr:sp>
      <xdr:pic>
        <xdr:nvPicPr>
          <xdr:cNvPr id="32" name="Immagine 11">
            <a:extLst>
              <a:ext uri="{FF2B5EF4-FFF2-40B4-BE49-F238E27FC236}">
                <a16:creationId xmlns:a16="http://schemas.microsoft.com/office/drawing/2014/main" id="{5A1E5B48-A788-D2BE-DAF1-49827A7F0A34}"/>
              </a:ext>
            </a:extLst>
          </xdr:cNvPr>
          <xdr:cNvPicPr>
            <a:picLocks noChangeAspect="1"/>
          </xdr:cNvPicPr>
        </xdr:nvPicPr>
        <xdr:blipFill>
          <a:blip xmlns:r="http://schemas.openxmlformats.org/officeDocument/2006/relationships" r:embed="rId5"/>
          <a:stretch>
            <a:fillRect/>
          </a:stretch>
        </xdr:blipFill>
        <xdr:spPr>
          <a:xfrm>
            <a:off x="993409" y="1729922"/>
            <a:ext cx="181267" cy="180000"/>
          </a:xfrm>
          <a:prstGeom prst="rect">
            <a:avLst/>
          </a:prstGeom>
          <a:grpFill/>
        </xdr:spPr>
      </xdr:pic>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16</xdr:col>
      <xdr:colOff>142875</xdr:colOff>
      <xdr:row>1</xdr:row>
      <xdr:rowOff>142875</xdr:rowOff>
    </xdr:from>
    <xdr:to>
      <xdr:col>17</xdr:col>
      <xdr:colOff>573568</xdr:colOff>
      <xdr:row>3</xdr:row>
      <xdr:rowOff>145030</xdr:rowOff>
    </xdr:to>
    <xdr:pic>
      <xdr:nvPicPr>
        <xdr:cNvPr id="2" name="Immagine 6">
          <a:hlinkClick xmlns:r="http://schemas.openxmlformats.org/officeDocument/2006/relationships" r:id="rId1"/>
          <a:extLst>
            <a:ext uri="{FF2B5EF4-FFF2-40B4-BE49-F238E27FC236}">
              <a16:creationId xmlns:a16="http://schemas.microsoft.com/office/drawing/2014/main" id="{DE36E793-AC03-4A6E-9E36-E9C201BB09DB}"/>
            </a:ext>
          </a:extLst>
        </xdr:cNvPr>
        <xdr:cNvPicPr>
          <a:picLocks noChangeAspect="1"/>
        </xdr:cNvPicPr>
      </xdr:nvPicPr>
      <xdr:blipFill>
        <a:blip xmlns:r="http://schemas.openxmlformats.org/officeDocument/2006/relationships" r:embed="rId2"/>
        <a:stretch>
          <a:fillRect/>
        </a:stretch>
      </xdr:blipFill>
      <xdr:spPr>
        <a:xfrm>
          <a:off x="16522700" y="320675"/>
          <a:ext cx="1078393" cy="373630"/>
        </a:xfrm>
        <a:prstGeom prst="rect">
          <a:avLst/>
        </a:prstGeom>
      </xdr:spPr>
    </xdr:pic>
    <xdr:clientData/>
  </xdr:twoCellAnchor>
  <xdr:twoCellAnchor editAs="oneCell">
    <xdr:from>
      <xdr:col>18</xdr:col>
      <xdr:colOff>16283</xdr:colOff>
      <xdr:row>2</xdr:row>
      <xdr:rowOff>122116</xdr:rowOff>
    </xdr:from>
    <xdr:to>
      <xdr:col>18</xdr:col>
      <xdr:colOff>235358</xdr:colOff>
      <xdr:row>3</xdr:row>
      <xdr:rowOff>152808</xdr:rowOff>
    </xdr:to>
    <xdr:pic>
      <xdr:nvPicPr>
        <xdr:cNvPr id="7" name="Immagine 2">
          <a:extLst>
            <a:ext uri="{FF2B5EF4-FFF2-40B4-BE49-F238E27FC236}">
              <a16:creationId xmlns:a16="http://schemas.microsoft.com/office/drawing/2014/main" id="{D9AAEF5F-3FC6-41A1-93EB-DC0CF0CE483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054104" y="496603"/>
          <a:ext cx="219075" cy="20849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38100</xdr:colOff>
      <xdr:row>1</xdr:row>
      <xdr:rowOff>142875</xdr:rowOff>
    </xdr:from>
    <xdr:to>
      <xdr:col>4</xdr:col>
      <xdr:colOff>302635</xdr:colOff>
      <xdr:row>3</xdr:row>
      <xdr:rowOff>160905</xdr:rowOff>
    </xdr:to>
    <xdr:pic>
      <xdr:nvPicPr>
        <xdr:cNvPr id="4" name="Immagine 6">
          <a:hlinkClick xmlns:r="http://schemas.openxmlformats.org/officeDocument/2006/relationships" r:id="rId1"/>
          <a:extLst>
            <a:ext uri="{FF2B5EF4-FFF2-40B4-BE49-F238E27FC236}">
              <a16:creationId xmlns:a16="http://schemas.microsoft.com/office/drawing/2014/main" id="{6E81829F-813A-45E4-B3CD-A8525E273D30}"/>
            </a:ext>
          </a:extLst>
        </xdr:cNvPr>
        <xdr:cNvPicPr>
          <a:picLocks noChangeAspect="1"/>
        </xdr:cNvPicPr>
      </xdr:nvPicPr>
      <xdr:blipFill>
        <a:blip xmlns:r="http://schemas.openxmlformats.org/officeDocument/2006/relationships" r:embed="rId2"/>
        <a:stretch>
          <a:fillRect/>
        </a:stretch>
      </xdr:blipFill>
      <xdr:spPr>
        <a:xfrm>
          <a:off x="3117850" y="327025"/>
          <a:ext cx="1087919" cy="383155"/>
        </a:xfrm>
        <a:prstGeom prst="rect">
          <a:avLst/>
        </a:prstGeom>
      </xdr:spPr>
    </xdr:pic>
    <xdr:clientData/>
  </xdr:twoCellAnchor>
  <xdr:twoCellAnchor editAs="oneCell">
    <xdr:from>
      <xdr:col>5</xdr:col>
      <xdr:colOff>0</xdr:colOff>
      <xdr:row>2</xdr:row>
      <xdr:rowOff>104775</xdr:rowOff>
    </xdr:from>
    <xdr:to>
      <xdr:col>5</xdr:col>
      <xdr:colOff>219075</xdr:colOff>
      <xdr:row>3</xdr:row>
      <xdr:rowOff>139700</xdr:rowOff>
    </xdr:to>
    <xdr:pic>
      <xdr:nvPicPr>
        <xdr:cNvPr id="5" name="Immagine 4">
          <a:extLst>
            <a:ext uri="{FF2B5EF4-FFF2-40B4-BE49-F238E27FC236}">
              <a16:creationId xmlns:a16="http://schemas.microsoft.com/office/drawing/2014/main" id="{E3DB09FB-AB4B-48DB-A4F6-14FBA0DE31E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540250" y="473075"/>
          <a:ext cx="219075" cy="219075"/>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vestor.relations@enel.com" TargetMode="External"/><Relationship Id="rId1" Type="http://schemas.openxmlformats.org/officeDocument/2006/relationships/hyperlink" Target="http://www.enel.com/investor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61D7E-ECE5-4567-96C9-21EFACADDB59}">
  <sheetPr>
    <pageSetUpPr fitToPage="1"/>
  </sheetPr>
  <dimension ref="A2:N33"/>
  <sheetViews>
    <sheetView showGridLines="0" tabSelected="1" topLeftCell="B4" zoomScaleNormal="100" workbookViewId="0">
      <selection activeCell="S17" sqref="S17"/>
    </sheetView>
  </sheetViews>
  <sheetFormatPr defaultColWidth="11.453125" defaultRowHeight="14" x14ac:dyDescent="0.3"/>
  <cols>
    <col min="1" max="16384" width="11.453125" style="189"/>
  </cols>
  <sheetData>
    <row r="2" spans="1:10" ht="22.5" x14ac:dyDescent="0.45">
      <c r="A2" s="188"/>
      <c r="B2" s="188"/>
      <c r="C2" s="188"/>
      <c r="D2" s="188"/>
      <c r="E2" s="188"/>
      <c r="F2" s="188"/>
      <c r="G2" s="188"/>
      <c r="H2" s="188"/>
    </row>
    <row r="3" spans="1:10" ht="22.5" x14ac:dyDescent="0.45">
      <c r="A3" s="188"/>
      <c r="B3" s="188"/>
      <c r="C3" s="188"/>
      <c r="D3" s="188"/>
      <c r="E3" s="188"/>
      <c r="F3" s="188"/>
      <c r="G3" s="188"/>
      <c r="H3" s="188"/>
    </row>
    <row r="4" spans="1:10" ht="22.5" x14ac:dyDescent="0.45">
      <c r="A4" s="188"/>
      <c r="B4" s="188"/>
      <c r="C4" s="188"/>
      <c r="D4" s="188"/>
      <c r="E4" s="188"/>
      <c r="F4" s="188"/>
      <c r="G4" s="188"/>
      <c r="H4" s="188"/>
    </row>
    <row r="5" spans="1:10" ht="22.5" x14ac:dyDescent="0.45">
      <c r="A5" s="188"/>
      <c r="B5" s="188"/>
      <c r="C5" s="188"/>
      <c r="D5" s="188"/>
      <c r="E5" s="188"/>
      <c r="F5" s="188"/>
      <c r="G5" s="188"/>
      <c r="H5" s="188"/>
    </row>
    <row r="6" spans="1:10" ht="22.5" x14ac:dyDescent="0.45">
      <c r="A6" s="188"/>
      <c r="B6" s="188"/>
      <c r="C6" s="188"/>
      <c r="D6" s="188"/>
      <c r="E6" s="188"/>
      <c r="F6" s="188"/>
      <c r="G6" s="188"/>
      <c r="H6" s="188"/>
    </row>
    <row r="7" spans="1:10" ht="22.5" x14ac:dyDescent="0.45">
      <c r="A7" s="188"/>
      <c r="B7" s="188"/>
      <c r="C7" s="188"/>
      <c r="D7" s="188"/>
      <c r="E7" s="188"/>
      <c r="F7" s="188"/>
      <c r="G7" s="188"/>
      <c r="H7" s="188"/>
    </row>
    <row r="8" spans="1:10" ht="22.5" customHeight="1" x14ac:dyDescent="0.3">
      <c r="A8" s="399"/>
      <c r="B8" s="399"/>
      <c r="C8" s="399"/>
      <c r="D8" s="399"/>
      <c r="E8" s="399"/>
      <c r="F8" s="399"/>
      <c r="G8" s="399"/>
      <c r="H8" s="399"/>
      <c r="I8" s="399"/>
      <c r="J8" s="399"/>
    </row>
    <row r="9" spans="1:10" ht="22.5" customHeight="1" x14ac:dyDescent="0.3">
      <c r="A9" s="399"/>
      <c r="B9" s="399"/>
      <c r="C9" s="399"/>
      <c r="D9" s="399"/>
      <c r="E9" s="399"/>
      <c r="F9" s="399"/>
      <c r="G9" s="399"/>
      <c r="H9" s="399"/>
      <c r="I9" s="399"/>
      <c r="J9" s="399"/>
    </row>
    <row r="10" spans="1:10" ht="22.5" customHeight="1" x14ac:dyDescent="0.3">
      <c r="A10" s="399"/>
      <c r="B10" s="399"/>
      <c r="C10" s="399"/>
      <c r="D10" s="399"/>
      <c r="E10" s="399"/>
      <c r="F10" s="399"/>
      <c r="G10" s="399"/>
      <c r="H10" s="399"/>
      <c r="I10" s="399"/>
      <c r="J10" s="399"/>
    </row>
    <row r="11" spans="1:10" ht="22.5" customHeight="1" x14ac:dyDescent="0.3">
      <c r="A11" s="399"/>
      <c r="B11" s="399"/>
      <c r="C11" s="399"/>
      <c r="D11" s="399"/>
      <c r="E11" s="399"/>
      <c r="F11" s="399"/>
      <c r="G11" s="399"/>
      <c r="H11" s="399"/>
      <c r="I11" s="399"/>
      <c r="J11" s="399"/>
    </row>
    <row r="12" spans="1:10" ht="22.5" customHeight="1" x14ac:dyDescent="0.3">
      <c r="A12" s="399"/>
      <c r="B12" s="399"/>
      <c r="C12" s="399"/>
      <c r="D12" s="399"/>
      <c r="E12" s="399"/>
      <c r="F12" s="399"/>
      <c r="G12" s="399"/>
      <c r="H12" s="399"/>
      <c r="I12" s="399"/>
      <c r="J12" s="399"/>
    </row>
    <row r="13" spans="1:10" ht="22.5" customHeight="1" x14ac:dyDescent="0.3">
      <c r="A13" s="399"/>
      <c r="B13" s="399"/>
      <c r="C13" s="399"/>
      <c r="D13" s="399"/>
      <c r="E13" s="399"/>
      <c r="F13" s="399"/>
      <c r="G13" s="399"/>
      <c r="H13" s="399"/>
      <c r="I13" s="399"/>
      <c r="J13" s="399"/>
    </row>
    <row r="14" spans="1:10" ht="22.5" customHeight="1" x14ac:dyDescent="0.3">
      <c r="A14" s="399"/>
      <c r="B14" s="399"/>
      <c r="C14" s="399"/>
      <c r="D14" s="399"/>
      <c r="E14" s="399"/>
      <c r="F14" s="399"/>
      <c r="G14" s="399"/>
      <c r="H14" s="399"/>
      <c r="I14" s="399"/>
      <c r="J14" s="399"/>
    </row>
    <row r="15" spans="1:10" ht="15" customHeight="1" x14ac:dyDescent="0.3">
      <c r="A15" s="399"/>
      <c r="B15" s="399"/>
      <c r="C15" s="399"/>
      <c r="D15" s="399"/>
      <c r="E15" s="399"/>
      <c r="F15" s="399"/>
      <c r="G15" s="399"/>
      <c r="H15" s="399"/>
      <c r="I15" s="399"/>
      <c r="J15" s="399"/>
    </row>
    <row r="16" spans="1:10" ht="15" customHeight="1" x14ac:dyDescent="0.3">
      <c r="A16" s="399"/>
      <c r="B16" s="399"/>
      <c r="C16" s="399"/>
      <c r="D16" s="399"/>
      <c r="E16" s="399"/>
      <c r="F16" s="399"/>
      <c r="G16" s="399"/>
      <c r="H16" s="399"/>
      <c r="I16" s="399"/>
      <c r="J16" s="399"/>
    </row>
    <row r="17" spans="1:14" ht="22.5" x14ac:dyDescent="0.45">
      <c r="A17" s="188"/>
      <c r="B17" s="188"/>
      <c r="C17" s="188"/>
      <c r="D17" s="188"/>
      <c r="E17" s="188"/>
      <c r="F17" s="188"/>
      <c r="G17" s="188"/>
      <c r="H17" s="188"/>
    </row>
    <row r="18" spans="1:14" ht="22.5" x14ac:dyDescent="0.45">
      <c r="A18" s="188"/>
      <c r="B18" s="188"/>
      <c r="C18" s="188"/>
      <c r="D18" s="188"/>
      <c r="E18" s="188"/>
      <c r="F18" s="188"/>
      <c r="G18" s="188"/>
      <c r="H18" s="188"/>
    </row>
    <row r="19" spans="1:14" ht="22.5" x14ac:dyDescent="0.45">
      <c r="A19" s="398" t="s">
        <v>116</v>
      </c>
      <c r="B19" s="398"/>
      <c r="C19" s="398"/>
      <c r="D19" s="398"/>
      <c r="E19" s="398"/>
      <c r="F19" s="398"/>
      <c r="G19" s="398"/>
      <c r="H19" s="398"/>
      <c r="I19" s="398"/>
      <c r="J19" s="398"/>
      <c r="K19" s="398"/>
      <c r="L19" s="398"/>
      <c r="M19" s="398"/>
      <c r="N19" s="190"/>
    </row>
    <row r="20" spans="1:14" ht="22.5" x14ac:dyDescent="0.45">
      <c r="A20" s="400" t="s">
        <v>117</v>
      </c>
      <c r="B20" s="400"/>
      <c r="C20" s="400"/>
      <c r="D20" s="400"/>
      <c r="E20" s="400"/>
      <c r="F20" s="400"/>
      <c r="G20" s="400"/>
      <c r="H20" s="400"/>
      <c r="I20" s="400"/>
      <c r="J20" s="400"/>
      <c r="K20" s="400"/>
      <c r="L20" s="400"/>
      <c r="M20" s="400"/>
      <c r="N20" s="191"/>
    </row>
    <row r="21" spans="1:14" ht="22.5" x14ac:dyDescent="0.45">
      <c r="A21" s="401" t="s">
        <v>118</v>
      </c>
      <c r="B21" s="401"/>
      <c r="C21" s="401"/>
      <c r="D21" s="401"/>
      <c r="E21" s="401"/>
      <c r="F21" s="401"/>
      <c r="G21" s="401"/>
      <c r="H21" s="401"/>
      <c r="I21" s="401"/>
      <c r="J21" s="401"/>
      <c r="K21" s="401"/>
      <c r="L21" s="401"/>
      <c r="M21" s="401"/>
      <c r="N21" s="192"/>
    </row>
    <row r="22" spans="1:14" ht="22.5" x14ac:dyDescent="0.45">
      <c r="A22" s="402"/>
      <c r="B22" s="402"/>
      <c r="C22" s="402"/>
      <c r="D22" s="402"/>
      <c r="E22" s="402"/>
      <c r="F22" s="402"/>
      <c r="G22" s="402"/>
      <c r="H22" s="402"/>
      <c r="I22" s="402"/>
      <c r="J22" s="402"/>
      <c r="K22" s="402"/>
      <c r="L22" s="402"/>
      <c r="M22" s="402"/>
      <c r="N22" s="188"/>
    </row>
    <row r="23" spans="1:14" ht="22.5" x14ac:dyDescent="0.45">
      <c r="A23" s="398" t="s">
        <v>119</v>
      </c>
      <c r="B23" s="398"/>
      <c r="C23" s="398"/>
      <c r="D23" s="398"/>
      <c r="E23" s="398"/>
      <c r="F23" s="398"/>
      <c r="G23" s="398"/>
      <c r="H23" s="398"/>
      <c r="I23" s="398"/>
      <c r="J23" s="398"/>
      <c r="K23" s="398"/>
      <c r="L23" s="398"/>
      <c r="M23" s="398"/>
      <c r="N23" s="190"/>
    </row>
    <row r="24" spans="1:14" ht="22.5" x14ac:dyDescent="0.45">
      <c r="A24" s="400" t="s">
        <v>120</v>
      </c>
      <c r="B24" s="400"/>
      <c r="C24" s="400"/>
      <c r="D24" s="400"/>
      <c r="E24" s="400"/>
      <c r="F24" s="400"/>
      <c r="G24" s="400"/>
      <c r="H24" s="400"/>
      <c r="I24" s="400"/>
      <c r="J24" s="400"/>
      <c r="K24" s="400"/>
      <c r="L24" s="400"/>
      <c r="M24" s="400"/>
      <c r="N24" s="191"/>
    </row>
    <row r="25" spans="1:14" ht="22.5" x14ac:dyDescent="0.45">
      <c r="A25" s="402"/>
      <c r="B25" s="402"/>
      <c r="C25" s="402"/>
      <c r="D25" s="402"/>
      <c r="E25" s="402"/>
      <c r="F25" s="402"/>
      <c r="G25" s="402"/>
      <c r="H25" s="402"/>
      <c r="I25" s="402"/>
      <c r="J25" s="402"/>
      <c r="K25" s="402"/>
      <c r="L25" s="402"/>
      <c r="M25" s="402"/>
      <c r="N25" s="188"/>
    </row>
    <row r="26" spans="1:14" ht="22.5" x14ac:dyDescent="0.45">
      <c r="A26" s="398" t="s">
        <v>121</v>
      </c>
      <c r="B26" s="398"/>
      <c r="C26" s="398"/>
      <c r="D26" s="398"/>
      <c r="E26" s="398"/>
      <c r="F26" s="398"/>
      <c r="G26" s="398"/>
      <c r="H26" s="398"/>
      <c r="I26" s="398"/>
      <c r="J26" s="398"/>
      <c r="K26" s="398"/>
      <c r="L26" s="398"/>
      <c r="M26" s="398"/>
      <c r="N26" s="190"/>
    </row>
    <row r="27" spans="1:14" ht="22.5" x14ac:dyDescent="0.45">
      <c r="A27" s="402"/>
      <c r="B27" s="402"/>
      <c r="C27" s="402"/>
      <c r="D27" s="402"/>
      <c r="E27" s="402"/>
      <c r="F27" s="402"/>
      <c r="G27" s="402"/>
      <c r="H27" s="402"/>
      <c r="I27" s="402"/>
      <c r="J27" s="402"/>
      <c r="K27" s="402"/>
      <c r="L27" s="402"/>
      <c r="M27" s="402"/>
    </row>
    <row r="28" spans="1:14" ht="22.5" x14ac:dyDescent="0.45">
      <c r="A28" s="402"/>
      <c r="B28" s="402"/>
      <c r="C28" s="402"/>
      <c r="D28" s="402"/>
      <c r="E28" s="402"/>
      <c r="F28" s="402"/>
      <c r="G28" s="402"/>
      <c r="H28" s="402"/>
      <c r="I28" s="402"/>
      <c r="J28" s="402"/>
      <c r="K28" s="402"/>
      <c r="L28" s="402"/>
      <c r="M28" s="402"/>
    </row>
    <row r="29" spans="1:14" ht="22.5" x14ac:dyDescent="0.45">
      <c r="A29" s="188"/>
      <c r="B29" s="188"/>
      <c r="C29" s="188"/>
      <c r="D29" s="188"/>
      <c r="E29" s="188"/>
      <c r="F29" s="188"/>
      <c r="G29" s="188"/>
      <c r="H29" s="188"/>
    </row>
    <row r="30" spans="1:14" ht="22.5" x14ac:dyDescent="0.45">
      <c r="A30" s="188"/>
      <c r="B30" s="188"/>
      <c r="C30" s="188"/>
      <c r="D30" s="188"/>
      <c r="E30" s="188"/>
      <c r="F30" s="188"/>
      <c r="G30" s="188"/>
      <c r="H30" s="188"/>
    </row>
    <row r="31" spans="1:14" ht="22.5" x14ac:dyDescent="0.45">
      <c r="A31" s="188"/>
      <c r="B31" s="188"/>
      <c r="C31" s="188"/>
      <c r="D31" s="188"/>
      <c r="E31" s="188"/>
      <c r="F31" s="188"/>
      <c r="G31" s="188"/>
      <c r="H31" s="188"/>
    </row>
    <row r="32" spans="1:14" ht="22.5" x14ac:dyDescent="0.45">
      <c r="A32" s="188"/>
      <c r="B32" s="188"/>
      <c r="C32" s="188"/>
      <c r="D32" s="188"/>
      <c r="E32" s="188"/>
      <c r="F32" s="188"/>
      <c r="G32" s="188"/>
      <c r="H32" s="188"/>
    </row>
    <row r="33" spans="1:8" ht="22.5" x14ac:dyDescent="0.45">
      <c r="A33" s="188"/>
      <c r="B33" s="188"/>
      <c r="C33" s="188"/>
      <c r="D33" s="188"/>
      <c r="E33" s="188"/>
      <c r="F33" s="188"/>
      <c r="G33" s="188"/>
      <c r="H33" s="188"/>
    </row>
  </sheetData>
  <mergeCells count="11">
    <mergeCell ref="A24:M24"/>
    <mergeCell ref="A25:M25"/>
    <mergeCell ref="A26:M26"/>
    <mergeCell ref="A27:M27"/>
    <mergeCell ref="A28:M28"/>
    <mergeCell ref="A23:M23"/>
    <mergeCell ref="A8:J16"/>
    <mergeCell ref="A19:M19"/>
    <mergeCell ref="A20:M20"/>
    <mergeCell ref="A21:M21"/>
    <mergeCell ref="A22:M22"/>
  </mergeCells>
  <hyperlinks>
    <hyperlink ref="A24" r:id="rId1" xr:uid="{A72911F2-DA8A-46E1-A822-B283035F79AB}"/>
    <hyperlink ref="A20" r:id="rId2" xr:uid="{65FADB59-B2D7-46FA-AF11-62CE59BA05DE}"/>
  </hyperlinks>
  <printOptions horizontalCentered="1" verticalCentered="1"/>
  <pageMargins left="0.23622047244094491" right="0.23622047244094491" top="0.74803149606299213" bottom="0.74803149606299213" header="0.31496062992125984" footer="0.31496062992125984"/>
  <pageSetup paperSize="9" scale="86" orientation="portrait" r:id="rId3"/>
  <headerFooter differentFirst="1">
    <oddHeader>&amp;C&amp;"Arial"&amp;8&amp;K000000INTERNAL&amp;1#</oddHeader>
    <oddFooter>&amp;R&amp;P</oddFooter>
    <firstHeader>&amp;C&amp;"Arial"&amp;8&amp;K000000INTERNAL&amp;1#</firstHead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BFF47-DED3-4922-874E-82E6375E3911}">
  <dimension ref="B1:J61"/>
  <sheetViews>
    <sheetView showGridLines="0" zoomScaleNormal="100" workbookViewId="0">
      <selection activeCell="G13" sqref="G13:G53"/>
    </sheetView>
  </sheetViews>
  <sheetFormatPr defaultColWidth="9.1796875" defaultRowHeight="13" x14ac:dyDescent="0.3"/>
  <cols>
    <col min="1" max="1" width="9.1796875" style="261"/>
    <col min="2" max="2" width="60.6328125" style="261" customWidth="1"/>
    <col min="3" max="3" width="11.26953125" style="261" customWidth="1"/>
    <col min="4" max="4" width="11.26953125" style="261" bestFit="1" customWidth="1"/>
    <col min="5" max="5" width="11.26953125" style="261" customWidth="1"/>
    <col min="6" max="6" width="11.26953125" style="261" bestFit="1" customWidth="1"/>
    <col min="7" max="7" width="11.26953125" style="261" customWidth="1"/>
    <col min="8" max="16384" width="9.1796875" style="261"/>
  </cols>
  <sheetData>
    <row r="1" spans="2:9" ht="14.5" x14ac:dyDescent="0.35">
      <c r="B1"/>
      <c r="C1"/>
      <c r="D1"/>
      <c r="E1"/>
      <c r="F1"/>
      <c r="G1"/>
    </row>
    <row r="2" spans="2:9" customFormat="1" ht="14.5" x14ac:dyDescent="0.35"/>
    <row r="3" spans="2:9" ht="12.75" customHeight="1" x14ac:dyDescent="0.3">
      <c r="B3" s="411" t="s">
        <v>130</v>
      </c>
      <c r="C3" s="411"/>
      <c r="D3" s="411"/>
      <c r="E3" s="411"/>
      <c r="F3" s="411"/>
      <c r="G3" s="411"/>
    </row>
    <row r="4" spans="2:9" ht="13.5" customHeight="1" thickBot="1" x14ac:dyDescent="0.4">
      <c r="B4" s="412"/>
      <c r="C4" s="412"/>
      <c r="D4" s="412"/>
      <c r="E4" s="412"/>
      <c r="F4" s="412"/>
      <c r="G4" s="412"/>
      <c r="H4" s="407" t="s">
        <v>134</v>
      </c>
      <c r="I4" s="408"/>
    </row>
    <row r="5" spans="2:9" ht="15" x14ac:dyDescent="0.3">
      <c r="B5" s="201"/>
      <c r="C5" s="201"/>
      <c r="D5" s="201"/>
      <c r="E5" s="201"/>
    </row>
    <row r="6" spans="2:9" ht="23.25" customHeight="1" x14ac:dyDescent="0.3">
      <c r="B6" s="455" t="s">
        <v>64</v>
      </c>
      <c r="C6" s="455"/>
      <c r="D6" s="455"/>
      <c r="E6" s="455"/>
      <c r="F6" s="455"/>
      <c r="G6" s="455"/>
    </row>
    <row r="7" spans="2:9" ht="23.25" customHeight="1" x14ac:dyDescent="0.3">
      <c r="B7" s="263"/>
      <c r="C7" s="263"/>
      <c r="D7" s="264" t="s">
        <v>227</v>
      </c>
      <c r="E7" s="263"/>
      <c r="F7" s="263"/>
      <c r="G7" s="263"/>
    </row>
    <row r="8" spans="2:9" ht="14" x14ac:dyDescent="0.3">
      <c r="B8" s="265"/>
      <c r="C8" s="262"/>
      <c r="D8" s="266" t="s">
        <v>325</v>
      </c>
      <c r="E8" s="266"/>
      <c r="F8" s="266" t="s">
        <v>228</v>
      </c>
      <c r="G8" s="266"/>
    </row>
    <row r="9" spans="2:9" ht="14.25" customHeight="1" x14ac:dyDescent="0.3">
      <c r="B9" s="267"/>
      <c r="C9" s="268"/>
      <c r="D9" s="269"/>
      <c r="E9" s="456" t="s">
        <v>229</v>
      </c>
      <c r="F9" s="270"/>
      <c r="G9" s="456" t="s">
        <v>229</v>
      </c>
    </row>
    <row r="10" spans="2:9" ht="14.25" customHeight="1" x14ac:dyDescent="0.3">
      <c r="B10" s="271"/>
      <c r="C10" s="272"/>
      <c r="D10" s="273"/>
      <c r="E10" s="457"/>
      <c r="F10" s="274"/>
      <c r="G10" s="457"/>
    </row>
    <row r="11" spans="2:9" x14ac:dyDescent="0.3">
      <c r="B11" s="275"/>
      <c r="C11" s="276"/>
      <c r="D11" s="277"/>
      <c r="E11" s="458"/>
      <c r="F11" s="278"/>
      <c r="G11" s="458"/>
    </row>
    <row r="12" spans="2:9" x14ac:dyDescent="0.3">
      <c r="B12" s="279" t="s">
        <v>230</v>
      </c>
      <c r="C12" s="280"/>
      <c r="D12" s="281"/>
      <c r="E12" s="278"/>
      <c r="F12" s="278"/>
      <c r="G12" s="278"/>
    </row>
    <row r="13" spans="2:9" ht="15" customHeight="1" x14ac:dyDescent="0.3">
      <c r="B13" s="282" t="s">
        <v>231</v>
      </c>
      <c r="C13" s="283"/>
      <c r="D13" s="284">
        <v>39742</v>
      </c>
      <c r="E13" s="285">
        <v>2965</v>
      </c>
      <c r="F13" s="284">
        <v>36410</v>
      </c>
      <c r="G13" s="285">
        <v>2180</v>
      </c>
    </row>
    <row r="14" spans="2:9" x14ac:dyDescent="0.3">
      <c r="B14" s="282" t="s">
        <v>232</v>
      </c>
      <c r="C14" s="283"/>
      <c r="D14" s="284">
        <v>1074</v>
      </c>
      <c r="E14" s="285">
        <v>7</v>
      </c>
      <c r="F14" s="284">
        <v>2321</v>
      </c>
      <c r="G14" s="285">
        <v>30</v>
      </c>
    </row>
    <row r="15" spans="2:9" x14ac:dyDescent="0.3">
      <c r="B15" s="278"/>
      <c r="C15" s="286" t="s">
        <v>233</v>
      </c>
      <c r="D15" s="287">
        <v>40816</v>
      </c>
      <c r="E15" s="285"/>
      <c r="F15" s="287">
        <v>38731</v>
      </c>
      <c r="G15" s="285"/>
    </row>
    <row r="16" spans="2:9" s="289" customFormat="1" x14ac:dyDescent="0.3">
      <c r="B16" s="278"/>
      <c r="C16" s="283"/>
      <c r="D16" s="287"/>
      <c r="E16" s="288"/>
      <c r="F16" s="287"/>
      <c r="G16" s="288"/>
    </row>
    <row r="17" spans="2:7" x14ac:dyDescent="0.3">
      <c r="B17" s="290" t="s">
        <v>234</v>
      </c>
      <c r="C17" s="283"/>
      <c r="D17" s="285"/>
      <c r="E17" s="285"/>
      <c r="F17" s="285"/>
      <c r="G17" s="285"/>
    </row>
    <row r="18" spans="2:7" ht="14.5" customHeight="1" x14ac:dyDescent="0.3">
      <c r="B18" s="282" t="s">
        <v>235</v>
      </c>
      <c r="C18" s="283"/>
      <c r="D18" s="284">
        <v>17631</v>
      </c>
      <c r="E18" s="285">
        <v>4274</v>
      </c>
      <c r="F18" s="284">
        <v>13203</v>
      </c>
      <c r="G18" s="285">
        <v>3962</v>
      </c>
    </row>
    <row r="19" spans="2:7" ht="14.5" customHeight="1" x14ac:dyDescent="0.3">
      <c r="B19" s="282" t="s">
        <v>236</v>
      </c>
      <c r="C19" s="283"/>
      <c r="D19" s="284">
        <v>9577</v>
      </c>
      <c r="E19" s="285">
        <v>1916</v>
      </c>
      <c r="F19" s="284">
        <v>9193</v>
      </c>
      <c r="G19" s="285">
        <v>1870</v>
      </c>
    </row>
    <row r="20" spans="2:7" s="289" customFormat="1" x14ac:dyDescent="0.3">
      <c r="B20" s="282" t="s">
        <v>237</v>
      </c>
      <c r="C20" s="283"/>
      <c r="D20" s="284">
        <v>2353</v>
      </c>
      <c r="E20" s="285"/>
      <c r="F20" s="284">
        <v>2353</v>
      </c>
      <c r="G20" s="285"/>
    </row>
    <row r="21" spans="2:7" s="289" customFormat="1" x14ac:dyDescent="0.3">
      <c r="B21" s="291" t="s">
        <v>238</v>
      </c>
      <c r="C21" s="292"/>
      <c r="D21" s="284">
        <v>447</v>
      </c>
      <c r="E21" s="285"/>
      <c r="F21" s="284">
        <v>586</v>
      </c>
      <c r="G21" s="285"/>
    </row>
    <row r="22" spans="2:7" s="289" customFormat="1" x14ac:dyDescent="0.3">
      <c r="B22" s="282" t="s">
        <v>164</v>
      </c>
      <c r="C22" s="292"/>
      <c r="D22" s="284">
        <v>3446</v>
      </c>
      <c r="E22" s="285"/>
      <c r="F22" s="284">
        <v>3288</v>
      </c>
      <c r="G22" s="285"/>
    </row>
    <row r="23" spans="2:7" x14ac:dyDescent="0.3">
      <c r="B23" s="282" t="s">
        <v>239</v>
      </c>
      <c r="C23" s="292"/>
      <c r="D23" s="284">
        <v>2136</v>
      </c>
      <c r="E23" s="285">
        <v>122</v>
      </c>
      <c r="F23" s="284">
        <v>2091</v>
      </c>
      <c r="G23" s="285">
        <v>124</v>
      </c>
    </row>
    <row r="24" spans="2:7" s="289" customFormat="1" x14ac:dyDescent="0.3">
      <c r="B24" s="282" t="s">
        <v>240</v>
      </c>
      <c r="C24" s="292"/>
      <c r="D24" s="293">
        <v>-1511</v>
      </c>
      <c r="E24" s="285"/>
      <c r="F24" s="293">
        <v>-1483</v>
      </c>
      <c r="G24" s="285"/>
    </row>
    <row r="25" spans="2:7" s="289" customFormat="1" x14ac:dyDescent="0.3">
      <c r="B25" s="291" t="s">
        <v>241</v>
      </c>
      <c r="C25" s="286" t="s">
        <v>233</v>
      </c>
      <c r="D25" s="287">
        <v>34079</v>
      </c>
      <c r="E25" s="288"/>
      <c r="F25" s="287">
        <v>29231</v>
      </c>
      <c r="G25" s="285"/>
    </row>
    <row r="26" spans="2:7" s="289" customFormat="1" x14ac:dyDescent="0.3">
      <c r="B26" s="276" t="s">
        <v>242</v>
      </c>
      <c r="C26" s="292"/>
      <c r="D26" s="287">
        <v>462</v>
      </c>
      <c r="E26" s="285">
        <v>4</v>
      </c>
      <c r="F26" s="287">
        <v>-512</v>
      </c>
      <c r="G26" s="285">
        <v>-5</v>
      </c>
    </row>
    <row r="27" spans="2:7" x14ac:dyDescent="0.3">
      <c r="B27" s="290" t="s">
        <v>243</v>
      </c>
      <c r="C27" s="286"/>
      <c r="D27" s="287">
        <v>7199</v>
      </c>
      <c r="E27" s="288"/>
      <c r="F27" s="287">
        <v>8988</v>
      </c>
      <c r="G27" s="285"/>
    </row>
    <row r="28" spans="2:7" x14ac:dyDescent="0.3">
      <c r="B28" s="282" t="s">
        <v>244</v>
      </c>
      <c r="C28" s="292"/>
      <c r="D28" s="284">
        <v>620</v>
      </c>
      <c r="E28" s="288"/>
      <c r="F28" s="284">
        <v>1397</v>
      </c>
      <c r="G28" s="288"/>
    </row>
    <row r="29" spans="2:7" ht="14.5" customHeight="1" x14ac:dyDescent="0.3">
      <c r="B29" s="282" t="s">
        <v>245</v>
      </c>
      <c r="C29" s="292"/>
      <c r="D29" s="284">
        <v>3343</v>
      </c>
      <c r="E29" s="285">
        <v>50</v>
      </c>
      <c r="F29" s="284">
        <v>1144</v>
      </c>
      <c r="G29" s="285">
        <v>99</v>
      </c>
    </row>
    <row r="30" spans="2:7" s="294" customFormat="1" x14ac:dyDescent="0.3">
      <c r="B30" s="282" t="s">
        <v>246</v>
      </c>
      <c r="C30" s="292"/>
      <c r="D30" s="284">
        <v>2739</v>
      </c>
      <c r="E30" s="288"/>
      <c r="F30" s="284">
        <v>589</v>
      </c>
      <c r="G30" s="288"/>
    </row>
    <row r="31" spans="2:7" s="289" customFormat="1" x14ac:dyDescent="0.3">
      <c r="B31" s="282" t="s">
        <v>247</v>
      </c>
      <c r="C31" s="292"/>
      <c r="D31" s="284">
        <v>2629</v>
      </c>
      <c r="E31" s="285">
        <v>60</v>
      </c>
      <c r="F31" s="284">
        <v>3736</v>
      </c>
      <c r="G31" s="285">
        <v>53</v>
      </c>
    </row>
    <row r="32" spans="2:7" s="289" customFormat="1" x14ac:dyDescent="0.3">
      <c r="B32" s="282" t="s">
        <v>165</v>
      </c>
      <c r="C32" s="292"/>
      <c r="D32" s="284">
        <v>84</v>
      </c>
      <c r="E32" s="285"/>
      <c r="F32" s="284">
        <v>199</v>
      </c>
      <c r="G32" s="285"/>
    </row>
    <row r="33" spans="2:8" x14ac:dyDescent="0.3">
      <c r="B33" s="282" t="s">
        <v>248</v>
      </c>
      <c r="C33" s="292"/>
      <c r="D33" s="284">
        <v>-45</v>
      </c>
      <c r="E33" s="285"/>
      <c r="F33" s="284">
        <v>4</v>
      </c>
      <c r="G33" s="285"/>
      <c r="H33" s="295"/>
    </row>
    <row r="34" spans="2:8" s="289" customFormat="1" x14ac:dyDescent="0.3">
      <c r="B34" s="290" t="s">
        <v>173</v>
      </c>
      <c r="C34" s="283"/>
      <c r="D34" s="287">
        <v>5833</v>
      </c>
      <c r="E34" s="288"/>
      <c r="F34" s="287">
        <v>7407</v>
      </c>
      <c r="G34" s="285"/>
    </row>
    <row r="35" spans="2:8" x14ac:dyDescent="0.3">
      <c r="B35" s="282" t="s">
        <v>65</v>
      </c>
      <c r="C35" s="283"/>
      <c r="D35" s="284">
        <v>1731</v>
      </c>
      <c r="E35" s="285"/>
      <c r="F35" s="284">
        <v>2482</v>
      </c>
      <c r="G35" s="288"/>
    </row>
    <row r="36" spans="2:8" x14ac:dyDescent="0.3">
      <c r="B36" s="290" t="s">
        <v>180</v>
      </c>
      <c r="C36" s="283"/>
      <c r="D36" s="287">
        <v>4102</v>
      </c>
      <c r="E36" s="288"/>
      <c r="F36" s="287">
        <v>4925</v>
      </c>
      <c r="G36" s="284"/>
    </row>
    <row r="37" spans="2:8" x14ac:dyDescent="0.3">
      <c r="B37" s="282" t="s">
        <v>174</v>
      </c>
      <c r="C37" s="283"/>
      <c r="D37" s="284">
        <v>3428</v>
      </c>
      <c r="E37" s="285"/>
      <c r="F37" s="284">
        <v>4144</v>
      </c>
      <c r="G37" s="287"/>
    </row>
    <row r="38" spans="2:8" x14ac:dyDescent="0.3">
      <c r="B38" s="282" t="s">
        <v>66</v>
      </c>
      <c r="C38" s="283"/>
      <c r="D38" s="284">
        <v>674</v>
      </c>
      <c r="E38" s="285"/>
      <c r="F38" s="284">
        <v>781</v>
      </c>
      <c r="G38" s="284"/>
    </row>
    <row r="39" spans="2:8" s="289" customFormat="1" ht="13.5" customHeight="1" x14ac:dyDescent="0.3">
      <c r="B39" s="290" t="s">
        <v>175</v>
      </c>
      <c r="C39" s="283"/>
      <c r="D39" s="287" t="s">
        <v>29</v>
      </c>
      <c r="E39" s="288"/>
      <c r="F39" s="287" t="s">
        <v>29</v>
      </c>
      <c r="G39" s="287"/>
    </row>
    <row r="40" spans="2:8" s="289" customFormat="1" ht="13.5" customHeight="1" x14ac:dyDescent="0.3">
      <c r="B40" s="282" t="s">
        <v>174</v>
      </c>
      <c r="C40" s="283"/>
      <c r="D40" s="284" t="s">
        <v>29</v>
      </c>
      <c r="E40" s="285"/>
      <c r="F40" s="284" t="s">
        <v>29</v>
      </c>
      <c r="G40" s="287"/>
    </row>
    <row r="41" spans="2:8" s="289" customFormat="1" ht="13.5" customHeight="1" x14ac:dyDescent="0.3">
      <c r="B41" s="282" t="s">
        <v>66</v>
      </c>
      <c r="C41" s="283"/>
      <c r="D41" s="284" t="s">
        <v>29</v>
      </c>
      <c r="E41" s="285"/>
      <c r="F41" s="284" t="s">
        <v>29</v>
      </c>
      <c r="G41" s="284"/>
    </row>
    <row r="42" spans="2:8" s="289" customFormat="1" x14ac:dyDescent="0.3">
      <c r="B42" s="290" t="s">
        <v>249</v>
      </c>
      <c r="C42" s="283"/>
      <c r="D42" s="287">
        <v>4102</v>
      </c>
      <c r="E42" s="288"/>
      <c r="F42" s="287">
        <v>4925</v>
      </c>
      <c r="G42" s="284"/>
    </row>
    <row r="43" spans="2:8" ht="13.5" customHeight="1" x14ac:dyDescent="0.3">
      <c r="B43" s="282" t="s">
        <v>250</v>
      </c>
      <c r="C43" s="283"/>
      <c r="D43" s="284">
        <v>3428</v>
      </c>
      <c r="E43" s="285"/>
      <c r="F43" s="284">
        <v>4144</v>
      </c>
      <c r="G43" s="287"/>
    </row>
    <row r="44" spans="2:8" ht="14.5" customHeight="1" x14ac:dyDescent="0.3">
      <c r="B44" s="282" t="s">
        <v>66</v>
      </c>
      <c r="C44" s="283"/>
      <c r="D44" s="284">
        <v>674</v>
      </c>
      <c r="E44" s="285"/>
      <c r="F44" s="284">
        <v>781</v>
      </c>
      <c r="G44" s="284"/>
    </row>
    <row r="45" spans="2:8" x14ac:dyDescent="0.3">
      <c r="B45" s="290" t="s">
        <v>251</v>
      </c>
      <c r="C45" s="283"/>
      <c r="D45" s="284"/>
      <c r="E45" s="285"/>
      <c r="F45" s="284"/>
      <c r="G45" s="284"/>
    </row>
    <row r="46" spans="2:8" x14ac:dyDescent="0.3">
      <c r="B46" s="290" t="s">
        <v>166</v>
      </c>
      <c r="C46" s="296"/>
      <c r="D46" s="284"/>
      <c r="E46" s="285"/>
      <c r="F46" s="284"/>
      <c r="G46" s="284"/>
    </row>
    <row r="47" spans="2:8" x14ac:dyDescent="0.3">
      <c r="B47" s="297" t="s">
        <v>252</v>
      </c>
      <c r="C47" s="283"/>
      <c r="D47" s="298">
        <v>0.33</v>
      </c>
      <c r="E47" s="298"/>
      <c r="F47" s="298">
        <v>0.4</v>
      </c>
      <c r="G47" s="284"/>
    </row>
    <row r="48" spans="2:8" ht="25" customHeight="1" x14ac:dyDescent="0.3">
      <c r="B48" s="452" t="s">
        <v>253</v>
      </c>
      <c r="C48" s="452"/>
      <c r="D48" s="298">
        <v>0.33</v>
      </c>
      <c r="E48" s="298"/>
      <c r="F48" s="298">
        <v>0.4</v>
      </c>
      <c r="G48" s="299"/>
    </row>
    <row r="49" spans="2:10" ht="25" customHeight="1" x14ac:dyDescent="0.3">
      <c r="B49" s="452" t="s">
        <v>254</v>
      </c>
      <c r="C49" s="452"/>
      <c r="D49" s="298" t="s">
        <v>255</v>
      </c>
      <c r="E49" s="298"/>
      <c r="F49" s="298" t="s">
        <v>29</v>
      </c>
      <c r="G49" s="299"/>
    </row>
    <row r="50" spans="2:10" ht="25" customHeight="1" x14ac:dyDescent="0.3">
      <c r="B50" s="451" t="s">
        <v>256</v>
      </c>
      <c r="C50" s="451"/>
      <c r="D50" s="298"/>
      <c r="E50" s="298"/>
      <c r="F50" s="298"/>
      <c r="G50" s="299"/>
    </row>
    <row r="51" spans="2:10" ht="25" customHeight="1" x14ac:dyDescent="0.3">
      <c r="B51" s="452" t="s">
        <v>167</v>
      </c>
      <c r="C51" s="452"/>
      <c r="D51" s="298">
        <v>0.33</v>
      </c>
      <c r="E51" s="298"/>
      <c r="F51" s="298">
        <v>0.4</v>
      </c>
      <c r="G51" s="299"/>
    </row>
    <row r="52" spans="2:10" ht="25" customHeight="1" x14ac:dyDescent="0.3">
      <c r="B52" s="452" t="s">
        <v>181</v>
      </c>
      <c r="C52" s="452"/>
      <c r="D52" s="298">
        <v>0.33</v>
      </c>
      <c r="E52" s="298"/>
      <c r="F52" s="298">
        <v>0.4</v>
      </c>
      <c r="G52" s="299"/>
    </row>
    <row r="53" spans="2:10" ht="25" customHeight="1" thickBot="1" x14ac:dyDescent="0.35">
      <c r="B53" s="300" t="s">
        <v>257</v>
      </c>
      <c r="C53" s="301"/>
      <c r="D53" s="302" t="s">
        <v>255</v>
      </c>
      <c r="E53" s="302"/>
      <c r="F53" s="303" t="s">
        <v>29</v>
      </c>
      <c r="G53" s="304"/>
    </row>
    <row r="54" spans="2:10" ht="13.5" customHeight="1" thickTop="1" x14ac:dyDescent="0.3">
      <c r="B54" s="273"/>
      <c r="C54" s="305"/>
      <c r="D54" s="273"/>
      <c r="E54" s="273"/>
      <c r="F54" s="274"/>
      <c r="G54" s="274"/>
    </row>
    <row r="55" spans="2:10" ht="13" customHeight="1" x14ac:dyDescent="0.3">
      <c r="B55" s="453"/>
      <c r="C55" s="453"/>
      <c r="D55" s="453"/>
      <c r="E55" s="453"/>
      <c r="F55" s="453"/>
      <c r="G55" s="453"/>
      <c r="H55" s="306"/>
      <c r="I55" s="306"/>
      <c r="J55" s="307"/>
    </row>
    <row r="56" spans="2:10" ht="13" customHeight="1" x14ac:dyDescent="0.3">
      <c r="B56" s="453"/>
      <c r="C56" s="454"/>
      <c r="D56" s="453"/>
      <c r="E56" s="453"/>
      <c r="F56" s="453"/>
      <c r="G56" s="453"/>
      <c r="H56" s="306"/>
      <c r="I56" s="306"/>
    </row>
    <row r="57" spans="2:10" ht="13" customHeight="1" x14ac:dyDescent="0.3">
      <c r="B57" s="453"/>
      <c r="C57" s="453"/>
      <c r="D57" s="453"/>
      <c r="E57" s="453"/>
      <c r="F57" s="453"/>
      <c r="G57" s="453"/>
      <c r="H57" s="306"/>
      <c r="I57" s="306"/>
      <c r="J57" s="306"/>
    </row>
    <row r="58" spans="2:10" ht="13" customHeight="1" x14ac:dyDescent="0.3">
      <c r="B58" s="453"/>
      <c r="C58" s="453"/>
      <c r="D58" s="453"/>
      <c r="E58" s="453"/>
      <c r="F58" s="453"/>
      <c r="G58" s="453"/>
    </row>
    <row r="59" spans="2:10" ht="13" customHeight="1" x14ac:dyDescent="0.3">
      <c r="B59" s="307"/>
      <c r="C59" s="307"/>
      <c r="D59" s="307"/>
      <c r="E59" s="307"/>
      <c r="F59" s="307"/>
      <c r="G59" s="307"/>
    </row>
    <row r="60" spans="2:10" x14ac:dyDescent="0.3">
      <c r="B60" s="308"/>
      <c r="C60" s="309"/>
      <c r="D60" s="308"/>
      <c r="E60" s="308"/>
      <c r="F60" s="310"/>
      <c r="G60" s="310"/>
    </row>
    <row r="61" spans="2:10" x14ac:dyDescent="0.3">
      <c r="B61" s="308"/>
      <c r="C61" s="309"/>
      <c r="D61" s="308"/>
      <c r="E61" s="308"/>
      <c r="F61" s="310"/>
      <c r="G61" s="310"/>
    </row>
  </sheetData>
  <mergeCells count="16">
    <mergeCell ref="B50:C50"/>
    <mergeCell ref="B51:C51"/>
    <mergeCell ref="B52:C52"/>
    <mergeCell ref="B55:G58"/>
    <mergeCell ref="H4:I4"/>
    <mergeCell ref="B6:G6"/>
    <mergeCell ref="E9:E11"/>
    <mergeCell ref="G9:G11"/>
    <mergeCell ref="B48:C48"/>
    <mergeCell ref="B49:C49"/>
    <mergeCell ref="B3:B4"/>
    <mergeCell ref="C3:C4"/>
    <mergeCell ref="D3:D4"/>
    <mergeCell ref="E3:E4"/>
    <mergeCell ref="F3:F4"/>
    <mergeCell ref="G3:G4"/>
  </mergeCells>
  <pageMargins left="0.7" right="0.7" top="0.75" bottom="0.75" header="0.3" footer="0.3"/>
  <pageSetup paperSize="9" scale="91" orientation="portrait" r:id="rId1"/>
  <headerFooter>
    <oddHeader>&amp;C&amp;"Arial"&amp;8&amp;K000000INTERNAL&amp;1#</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56139-5BF5-4CBF-BE7E-16836AD4105D}">
  <dimension ref="B1:I104"/>
  <sheetViews>
    <sheetView showGridLines="0" zoomScaleNormal="100" workbookViewId="0">
      <selection activeCell="B64" sqref="B64"/>
    </sheetView>
  </sheetViews>
  <sheetFormatPr defaultColWidth="9.1796875" defaultRowHeight="13" x14ac:dyDescent="0.3"/>
  <cols>
    <col min="1" max="1" width="9.1796875" style="261"/>
    <col min="2" max="2" width="60" style="261" bestFit="1" customWidth="1"/>
    <col min="3" max="7" width="11.26953125" style="261" customWidth="1"/>
    <col min="8" max="16384" width="9.1796875" style="261"/>
  </cols>
  <sheetData>
    <row r="1" spans="2:9" customFormat="1" ht="14.5" x14ac:dyDescent="0.35"/>
    <row r="2" spans="2:9" customFormat="1" ht="14.5" x14ac:dyDescent="0.35"/>
    <row r="3" spans="2:9" ht="15" customHeight="1" x14ac:dyDescent="0.3">
      <c r="B3" s="411" t="s">
        <v>131</v>
      </c>
      <c r="C3" s="411"/>
      <c r="D3" s="411"/>
      <c r="E3" s="411"/>
      <c r="F3" s="411"/>
      <c r="G3" s="411"/>
    </row>
    <row r="4" spans="2:9" ht="15" customHeight="1" thickBot="1" x14ac:dyDescent="0.4">
      <c r="B4" s="412"/>
      <c r="C4" s="412"/>
      <c r="D4" s="412"/>
      <c r="E4" s="412"/>
      <c r="F4" s="412"/>
      <c r="G4" s="412"/>
      <c r="H4" s="407" t="s">
        <v>134</v>
      </c>
      <c r="I4" s="408"/>
    </row>
    <row r="6" spans="2:9" ht="29.25" customHeight="1" x14ac:dyDescent="0.3">
      <c r="B6" s="455" t="s">
        <v>57</v>
      </c>
      <c r="C6" s="455"/>
      <c r="D6" s="455"/>
      <c r="E6" s="455"/>
      <c r="F6" s="455"/>
      <c r="G6" s="455"/>
    </row>
    <row r="7" spans="2:9" ht="14.5" x14ac:dyDescent="0.3">
      <c r="B7" s="311"/>
      <c r="C7" s="312"/>
      <c r="D7" s="313"/>
      <c r="E7" s="313"/>
      <c r="F7" s="313"/>
      <c r="G7" s="314"/>
    </row>
    <row r="8" spans="2:9" ht="15" customHeight="1" x14ac:dyDescent="0.3">
      <c r="B8" s="315" t="s">
        <v>58</v>
      </c>
      <c r="C8" s="316"/>
      <c r="D8" s="459" t="s">
        <v>326</v>
      </c>
      <c r="E8" s="459"/>
      <c r="F8" s="459" t="s">
        <v>192</v>
      </c>
      <c r="G8" s="459"/>
    </row>
    <row r="9" spans="2:9" ht="15" customHeight="1" x14ac:dyDescent="0.3">
      <c r="B9" s="460"/>
      <c r="C9" s="460"/>
      <c r="D9" s="460"/>
      <c r="E9" s="317" t="s">
        <v>258</v>
      </c>
      <c r="F9" s="460"/>
      <c r="G9" s="317" t="s">
        <v>258</v>
      </c>
    </row>
    <row r="10" spans="2:9" ht="15" customHeight="1" x14ac:dyDescent="0.3">
      <c r="B10" s="460"/>
      <c r="C10" s="460"/>
      <c r="D10" s="460"/>
      <c r="E10" s="317" t="s">
        <v>259</v>
      </c>
      <c r="F10" s="460"/>
      <c r="G10" s="317" t="s">
        <v>259</v>
      </c>
    </row>
    <row r="11" spans="2:9" ht="15" customHeight="1" x14ac:dyDescent="0.3">
      <c r="B11" s="461"/>
      <c r="C11" s="461"/>
      <c r="D11" s="461"/>
      <c r="E11" s="318" t="s">
        <v>260</v>
      </c>
      <c r="F11" s="461"/>
      <c r="G11" s="318" t="s">
        <v>260</v>
      </c>
    </row>
    <row r="12" spans="2:9" ht="15" customHeight="1" x14ac:dyDescent="0.3">
      <c r="B12" s="319" t="s">
        <v>59</v>
      </c>
      <c r="C12" s="320"/>
      <c r="D12" s="321"/>
      <c r="E12" s="322"/>
      <c r="F12" s="323"/>
      <c r="G12" s="324"/>
    </row>
    <row r="13" spans="2:9" ht="15" customHeight="1" x14ac:dyDescent="0.3">
      <c r="B13" s="325" t="s">
        <v>261</v>
      </c>
      <c r="C13" s="326"/>
      <c r="D13" s="321">
        <v>93777</v>
      </c>
      <c r="E13" s="327"/>
      <c r="F13" s="324">
        <v>94584</v>
      </c>
      <c r="G13" s="328"/>
    </row>
    <row r="14" spans="2:9" ht="15" customHeight="1" x14ac:dyDescent="0.3">
      <c r="B14" s="325" t="s">
        <v>262</v>
      </c>
      <c r="C14" s="326"/>
      <c r="D14" s="321">
        <v>30</v>
      </c>
      <c r="E14" s="327"/>
      <c r="F14" s="324">
        <v>30</v>
      </c>
      <c r="G14" s="328"/>
    </row>
    <row r="15" spans="2:9" ht="15" customHeight="1" x14ac:dyDescent="0.3">
      <c r="B15" s="325" t="s">
        <v>263</v>
      </c>
      <c r="C15" s="326"/>
      <c r="D15" s="321">
        <v>15314</v>
      </c>
      <c r="E15" s="329"/>
      <c r="F15" s="324">
        <v>15837</v>
      </c>
      <c r="G15" s="328"/>
    </row>
    <row r="16" spans="2:9" ht="15" customHeight="1" x14ac:dyDescent="0.3">
      <c r="B16" s="325" t="s">
        <v>264</v>
      </c>
      <c r="C16" s="326"/>
      <c r="D16" s="321">
        <v>12986</v>
      </c>
      <c r="E16" s="329"/>
      <c r="F16" s="324">
        <v>12850</v>
      </c>
      <c r="G16" s="328"/>
    </row>
    <row r="17" spans="2:7" ht="15" customHeight="1" x14ac:dyDescent="0.3">
      <c r="B17" s="325" t="s">
        <v>265</v>
      </c>
      <c r="C17" s="330"/>
      <c r="D17" s="321">
        <v>8405</v>
      </c>
      <c r="E17" s="329"/>
      <c r="F17" s="324">
        <v>9025</v>
      </c>
      <c r="G17" s="331"/>
    </row>
    <row r="18" spans="2:7" ht="15" customHeight="1" x14ac:dyDescent="0.3">
      <c r="B18" s="332" t="s">
        <v>266</v>
      </c>
      <c r="C18" s="333"/>
      <c r="D18" s="321">
        <v>1418</v>
      </c>
      <c r="E18" s="329"/>
      <c r="F18" s="324">
        <v>1456</v>
      </c>
      <c r="G18" s="331"/>
    </row>
    <row r="19" spans="2:7" ht="15" customHeight="1" x14ac:dyDescent="0.3">
      <c r="B19" s="325" t="s">
        <v>267</v>
      </c>
      <c r="C19" s="326"/>
      <c r="D19" s="321">
        <v>1162</v>
      </c>
      <c r="E19" s="327">
        <v>2</v>
      </c>
      <c r="F19" s="324">
        <v>2003</v>
      </c>
      <c r="G19" s="334">
        <v>2</v>
      </c>
    </row>
    <row r="20" spans="2:7" ht="15" customHeight="1" x14ac:dyDescent="0.3">
      <c r="B20" s="325" t="s">
        <v>268</v>
      </c>
      <c r="C20" s="326"/>
      <c r="D20" s="321">
        <v>551</v>
      </c>
      <c r="E20" s="329"/>
      <c r="F20" s="324">
        <v>523</v>
      </c>
      <c r="G20" s="328"/>
    </row>
    <row r="21" spans="2:7" ht="15" customHeight="1" x14ac:dyDescent="0.3">
      <c r="B21" s="325" t="s">
        <v>269</v>
      </c>
      <c r="C21" s="326"/>
      <c r="D21" s="321">
        <v>7889</v>
      </c>
      <c r="E21" s="327">
        <v>849</v>
      </c>
      <c r="F21" s="324">
        <v>7607</v>
      </c>
      <c r="G21" s="328">
        <v>864</v>
      </c>
    </row>
    <row r="22" spans="2:7" ht="15" customHeight="1" x14ac:dyDescent="0.3">
      <c r="B22" s="325" t="s">
        <v>270</v>
      </c>
      <c r="C22" s="330"/>
      <c r="D22" s="321">
        <v>2039</v>
      </c>
      <c r="E22" s="329">
        <v>3</v>
      </c>
      <c r="F22" s="324">
        <v>1937</v>
      </c>
      <c r="G22" s="331">
        <v>3</v>
      </c>
    </row>
    <row r="23" spans="2:7" ht="15" customHeight="1" x14ac:dyDescent="0.3">
      <c r="B23" s="335"/>
      <c r="C23" s="333" t="s">
        <v>271</v>
      </c>
      <c r="D23" s="336">
        <v>143571</v>
      </c>
      <c r="E23" s="337"/>
      <c r="F23" s="338">
        <v>145852</v>
      </c>
      <c r="G23" s="331"/>
    </row>
    <row r="24" spans="2:7" ht="15" customHeight="1" x14ac:dyDescent="0.3">
      <c r="B24" s="319" t="s">
        <v>60</v>
      </c>
      <c r="C24" s="326"/>
      <c r="D24" s="321"/>
      <c r="E24" s="329"/>
      <c r="F24" s="338"/>
      <c r="G24" s="331"/>
    </row>
    <row r="25" spans="2:7" ht="15" customHeight="1" x14ac:dyDescent="0.3">
      <c r="B25" s="339" t="s">
        <v>272</v>
      </c>
      <c r="C25" s="326"/>
      <c r="D25" s="321">
        <v>3552</v>
      </c>
      <c r="E25" s="329"/>
      <c r="F25" s="324">
        <v>3643</v>
      </c>
      <c r="G25" s="331"/>
    </row>
    <row r="26" spans="2:7" ht="15" customHeight="1" x14ac:dyDescent="0.3">
      <c r="B26" s="325" t="s">
        <v>273</v>
      </c>
      <c r="C26" s="326"/>
      <c r="D26" s="321">
        <v>14229</v>
      </c>
      <c r="E26" s="329">
        <v>1378</v>
      </c>
      <c r="F26" s="324">
        <v>15941</v>
      </c>
      <c r="G26" s="328">
        <v>1486</v>
      </c>
    </row>
    <row r="27" spans="2:7" ht="15" customHeight="1" x14ac:dyDescent="0.3">
      <c r="B27" s="335" t="s">
        <v>274</v>
      </c>
      <c r="C27" s="326"/>
      <c r="D27" s="321">
        <v>157</v>
      </c>
      <c r="E27" s="329"/>
      <c r="F27" s="324">
        <v>193</v>
      </c>
      <c r="G27" s="328"/>
    </row>
    <row r="28" spans="2:7" ht="15" customHeight="1" x14ac:dyDescent="0.3">
      <c r="B28" s="339" t="s">
        <v>275</v>
      </c>
      <c r="C28" s="326"/>
      <c r="D28" s="321">
        <v>1748</v>
      </c>
      <c r="E28" s="329"/>
      <c r="F28" s="324">
        <v>787</v>
      </c>
      <c r="G28" s="328"/>
    </row>
    <row r="29" spans="2:7" ht="15" customHeight="1" x14ac:dyDescent="0.3">
      <c r="B29" s="325" t="s">
        <v>276</v>
      </c>
      <c r="C29" s="326"/>
      <c r="D29" s="321">
        <v>3430</v>
      </c>
      <c r="E29" s="329"/>
      <c r="F29" s="324">
        <v>3512</v>
      </c>
      <c r="G29" s="328"/>
    </row>
    <row r="30" spans="2:7" ht="15" customHeight="1" x14ac:dyDescent="0.3">
      <c r="B30" s="325" t="s">
        <v>277</v>
      </c>
      <c r="C30" s="326"/>
      <c r="D30" s="321">
        <v>4023</v>
      </c>
      <c r="E30" s="329">
        <v>914</v>
      </c>
      <c r="F30" s="324">
        <v>4854</v>
      </c>
      <c r="G30" s="328">
        <v>1964</v>
      </c>
    </row>
    <row r="31" spans="2:7" ht="15" customHeight="1" x14ac:dyDescent="0.3">
      <c r="B31" s="325" t="s">
        <v>278</v>
      </c>
      <c r="C31" s="326"/>
      <c r="D31" s="321">
        <v>4555</v>
      </c>
      <c r="E31" s="329">
        <v>103</v>
      </c>
      <c r="F31" s="324">
        <v>3891</v>
      </c>
      <c r="G31" s="328">
        <v>102</v>
      </c>
    </row>
    <row r="32" spans="2:7" ht="15" customHeight="1" x14ac:dyDescent="0.3">
      <c r="B32" s="325" t="s">
        <v>279</v>
      </c>
      <c r="C32" s="326"/>
      <c r="D32" s="321">
        <v>3880</v>
      </c>
      <c r="E32" s="329"/>
      <c r="F32" s="324">
        <v>8051</v>
      </c>
      <c r="G32" s="331"/>
    </row>
    <row r="33" spans="2:7" ht="15" customHeight="1" x14ac:dyDescent="0.3">
      <c r="B33" s="332"/>
      <c r="C33" s="333" t="s">
        <v>271</v>
      </c>
      <c r="D33" s="336">
        <v>35574</v>
      </c>
      <c r="E33" s="329"/>
      <c r="F33" s="338">
        <v>40872</v>
      </c>
      <c r="G33" s="331"/>
    </row>
    <row r="34" spans="2:7" ht="15" customHeight="1" x14ac:dyDescent="0.3">
      <c r="B34" s="340" t="s">
        <v>280</v>
      </c>
      <c r="C34" s="326"/>
      <c r="D34" s="336">
        <v>290</v>
      </c>
      <c r="E34" s="329"/>
      <c r="F34" s="338">
        <v>415</v>
      </c>
      <c r="G34" s="331"/>
    </row>
    <row r="35" spans="2:7" ht="15" customHeight="1" thickBot="1" x14ac:dyDescent="0.35">
      <c r="B35" s="341" t="s">
        <v>61</v>
      </c>
      <c r="C35" s="301"/>
      <c r="D35" s="342">
        <v>179435</v>
      </c>
      <c r="E35" s="343"/>
      <c r="F35" s="344">
        <v>187139</v>
      </c>
      <c r="G35" s="345"/>
    </row>
    <row r="36" spans="2:7" ht="15" customHeight="1" thickTop="1" x14ac:dyDescent="0.3">
      <c r="B36" s="462"/>
      <c r="C36" s="462"/>
      <c r="D36" s="462"/>
      <c r="E36" s="462"/>
      <c r="F36" s="462"/>
      <c r="G36" s="462"/>
    </row>
    <row r="37" spans="2:7" ht="15" customHeight="1" x14ac:dyDescent="0.3">
      <c r="B37" s="346"/>
    </row>
    <row r="38" spans="2:7" ht="15" customHeight="1" x14ac:dyDescent="0.3"/>
    <row r="39" spans="2:7" ht="15" customHeight="1" x14ac:dyDescent="0.3">
      <c r="B39" s="315" t="s">
        <v>281</v>
      </c>
      <c r="C39" s="316"/>
      <c r="D39" s="459" t="s">
        <v>329</v>
      </c>
      <c r="E39" s="459"/>
      <c r="F39" s="459" t="s">
        <v>330</v>
      </c>
      <c r="G39" s="459"/>
    </row>
    <row r="40" spans="2:7" ht="15" customHeight="1" x14ac:dyDescent="0.3">
      <c r="B40" s="347"/>
      <c r="C40" s="348"/>
      <c r="D40" s="349"/>
      <c r="E40" s="350"/>
      <c r="F40" s="351"/>
      <c r="G40" s="350"/>
    </row>
    <row r="41" spans="2:7" s="289" customFormat="1" ht="15" customHeight="1" x14ac:dyDescent="0.3">
      <c r="B41" s="340" t="s">
        <v>282</v>
      </c>
      <c r="C41" s="326"/>
      <c r="D41" s="322"/>
      <c r="E41" s="322"/>
      <c r="F41" s="352"/>
      <c r="G41" s="352"/>
    </row>
    <row r="42" spans="2:7" s="289" customFormat="1" ht="15" customHeight="1" x14ac:dyDescent="0.3">
      <c r="B42" s="335" t="s">
        <v>283</v>
      </c>
      <c r="C42" s="326"/>
      <c r="D42" s="322">
        <v>10167</v>
      </c>
      <c r="E42" s="322"/>
      <c r="F42" s="353">
        <v>10167</v>
      </c>
      <c r="G42" s="354"/>
    </row>
    <row r="43" spans="2:7" s="289" customFormat="1" ht="15" customHeight="1" x14ac:dyDescent="0.3">
      <c r="B43" s="335" t="s">
        <v>284</v>
      </c>
      <c r="C43" s="326"/>
      <c r="D43" s="322">
        <v>-78</v>
      </c>
      <c r="E43" s="322"/>
      <c r="F43" s="324">
        <v>-78</v>
      </c>
      <c r="G43" s="354"/>
    </row>
    <row r="44" spans="2:7" ht="15" customHeight="1" x14ac:dyDescent="0.3">
      <c r="B44" s="335" t="s">
        <v>285</v>
      </c>
      <c r="C44" s="326"/>
      <c r="D44" s="322">
        <v>5590</v>
      </c>
      <c r="E44" s="322"/>
      <c r="F44" s="353">
        <v>5651</v>
      </c>
      <c r="G44" s="354"/>
    </row>
    <row r="45" spans="2:7" ht="15" customHeight="1" x14ac:dyDescent="0.3">
      <c r="B45" s="335" t="s">
        <v>286</v>
      </c>
      <c r="C45" s="326"/>
      <c r="D45" s="322">
        <v>18784</v>
      </c>
      <c r="E45" s="322"/>
      <c r="F45" s="353">
        <v>17991</v>
      </c>
      <c r="G45" s="354"/>
    </row>
    <row r="46" spans="2:7" ht="15" customHeight="1" x14ac:dyDescent="0.3">
      <c r="B46" s="335"/>
      <c r="C46" s="355" t="s">
        <v>271</v>
      </c>
      <c r="D46" s="356">
        <v>34463</v>
      </c>
      <c r="E46" s="356"/>
      <c r="F46" s="357">
        <v>33731</v>
      </c>
      <c r="G46" s="358"/>
    </row>
    <row r="47" spans="2:7" ht="15" customHeight="1" x14ac:dyDescent="0.3">
      <c r="B47" s="340" t="s">
        <v>287</v>
      </c>
      <c r="C47" s="326"/>
      <c r="D47" s="356">
        <v>14941</v>
      </c>
      <c r="E47" s="322"/>
      <c r="F47" s="357">
        <v>15440</v>
      </c>
      <c r="G47" s="354"/>
    </row>
    <row r="48" spans="2:7" s="289" customFormat="1" ht="15" customHeight="1" x14ac:dyDescent="0.3">
      <c r="B48" s="340" t="s">
        <v>288</v>
      </c>
      <c r="C48" s="326"/>
      <c r="D48" s="356">
        <v>49404</v>
      </c>
      <c r="E48" s="322"/>
      <c r="F48" s="357">
        <v>49171</v>
      </c>
      <c r="G48" s="353"/>
    </row>
    <row r="49" spans="2:7" s="289" customFormat="1" ht="15" customHeight="1" x14ac:dyDescent="0.3">
      <c r="B49" s="340" t="s">
        <v>62</v>
      </c>
      <c r="C49" s="326"/>
      <c r="D49" s="322"/>
      <c r="E49" s="322"/>
      <c r="F49" s="353"/>
      <c r="G49" s="359"/>
    </row>
    <row r="50" spans="2:7" s="289" customFormat="1" ht="15" customHeight="1" x14ac:dyDescent="0.3">
      <c r="B50" s="335" t="s">
        <v>289</v>
      </c>
      <c r="C50" s="326"/>
      <c r="D50" s="322">
        <v>56787</v>
      </c>
      <c r="E50" s="329">
        <v>606</v>
      </c>
      <c r="F50" s="353">
        <v>60000</v>
      </c>
      <c r="G50" s="359">
        <v>651</v>
      </c>
    </row>
    <row r="51" spans="2:7" s="289" customFormat="1" ht="15" customHeight="1" x14ac:dyDescent="0.3">
      <c r="B51" s="335" t="s">
        <v>290</v>
      </c>
      <c r="C51" s="326"/>
      <c r="D51" s="322">
        <v>1402</v>
      </c>
      <c r="E51" s="329"/>
      <c r="F51" s="353">
        <v>1614</v>
      </c>
      <c r="G51" s="359"/>
    </row>
    <row r="52" spans="2:7" s="289" customFormat="1" ht="15" customHeight="1" x14ac:dyDescent="0.3">
      <c r="B52" s="335" t="s">
        <v>291</v>
      </c>
      <c r="C52" s="326"/>
      <c r="D52" s="322">
        <v>6512</v>
      </c>
      <c r="E52" s="329"/>
      <c r="F52" s="353">
        <v>6501</v>
      </c>
      <c r="G52" s="359"/>
    </row>
    <row r="53" spans="2:7" s="289" customFormat="1" ht="15" customHeight="1" x14ac:dyDescent="0.3">
      <c r="B53" s="335" t="s">
        <v>292</v>
      </c>
      <c r="C53" s="326"/>
      <c r="D53" s="322">
        <v>7721</v>
      </c>
      <c r="E53" s="329"/>
      <c r="F53" s="353">
        <v>7951</v>
      </c>
      <c r="G53" s="359"/>
    </row>
    <row r="54" spans="2:7" s="289" customFormat="1" ht="15" customHeight="1" x14ac:dyDescent="0.3">
      <c r="B54" s="335" t="s">
        <v>293</v>
      </c>
      <c r="C54" s="326"/>
      <c r="D54" s="322">
        <v>3415</v>
      </c>
      <c r="E54" s="329" t="s">
        <v>255</v>
      </c>
      <c r="F54" s="353">
        <v>2915</v>
      </c>
      <c r="G54" s="359">
        <v>8</v>
      </c>
    </row>
    <row r="55" spans="2:7" ht="15" customHeight="1" x14ac:dyDescent="0.3">
      <c r="B55" s="335" t="s">
        <v>294</v>
      </c>
      <c r="C55" s="326"/>
      <c r="D55" s="322">
        <v>5595</v>
      </c>
      <c r="E55" s="329">
        <v>16</v>
      </c>
      <c r="F55" s="353">
        <v>5682</v>
      </c>
      <c r="G55" s="359">
        <v>17</v>
      </c>
    </row>
    <row r="56" spans="2:7" ht="15" customHeight="1" x14ac:dyDescent="0.3">
      <c r="B56" s="335" t="s">
        <v>295</v>
      </c>
      <c r="C56" s="355"/>
      <c r="D56" s="322">
        <v>196</v>
      </c>
      <c r="E56" s="329"/>
      <c r="F56" s="353">
        <v>205</v>
      </c>
      <c r="G56" s="359"/>
    </row>
    <row r="57" spans="2:7" ht="15" customHeight="1" x14ac:dyDescent="0.3">
      <c r="B57" s="335" t="s">
        <v>296</v>
      </c>
      <c r="C57" s="326"/>
      <c r="D57" s="322">
        <v>3270</v>
      </c>
      <c r="E57" s="329" t="s">
        <v>327</v>
      </c>
      <c r="F57" s="353">
        <v>3287</v>
      </c>
      <c r="G57" s="359" t="s">
        <v>255</v>
      </c>
    </row>
    <row r="58" spans="2:7" x14ac:dyDescent="0.3">
      <c r="B58" s="335"/>
      <c r="C58" s="330" t="s">
        <v>271</v>
      </c>
      <c r="D58" s="356">
        <v>84898</v>
      </c>
      <c r="E58" s="337"/>
      <c r="F58" s="357">
        <v>88155</v>
      </c>
      <c r="G58" s="360"/>
    </row>
    <row r="59" spans="2:7" x14ac:dyDescent="0.3">
      <c r="B59" s="340" t="s">
        <v>63</v>
      </c>
      <c r="C59" s="326"/>
      <c r="D59" s="322"/>
      <c r="E59" s="329"/>
      <c r="F59" s="353"/>
      <c r="G59" s="359"/>
    </row>
    <row r="60" spans="2:7" ht="15" customHeight="1" x14ac:dyDescent="0.3">
      <c r="B60" s="335" t="s">
        <v>297</v>
      </c>
      <c r="C60" s="326"/>
      <c r="D60" s="322">
        <v>1344</v>
      </c>
      <c r="E60" s="329">
        <v>11</v>
      </c>
      <c r="F60" s="353">
        <v>3645</v>
      </c>
      <c r="G60" s="359">
        <v>9</v>
      </c>
    </row>
    <row r="61" spans="2:7" ht="15" customHeight="1" x14ac:dyDescent="0.3">
      <c r="B61" s="335" t="s">
        <v>298</v>
      </c>
      <c r="C61" s="326"/>
      <c r="D61" s="322">
        <v>7655</v>
      </c>
      <c r="E61" s="329">
        <v>112</v>
      </c>
      <c r="F61" s="353">
        <v>7439</v>
      </c>
      <c r="G61" s="359">
        <v>111</v>
      </c>
    </row>
    <row r="62" spans="2:7" ht="15" customHeight="1" x14ac:dyDescent="0.3">
      <c r="B62" s="335" t="s">
        <v>299</v>
      </c>
      <c r="C62" s="326"/>
      <c r="D62" s="322">
        <v>1401</v>
      </c>
      <c r="E62" s="329"/>
      <c r="F62" s="353">
        <v>1333</v>
      </c>
      <c r="G62" s="359"/>
    </row>
    <row r="63" spans="2:7" ht="15" customHeight="1" x14ac:dyDescent="0.3">
      <c r="B63" s="335" t="s">
        <v>300</v>
      </c>
      <c r="C63" s="326"/>
      <c r="D63" s="322">
        <v>11079</v>
      </c>
      <c r="E63" s="329">
        <v>1888</v>
      </c>
      <c r="F63" s="353">
        <v>13693</v>
      </c>
      <c r="G63" s="359">
        <v>2736</v>
      </c>
    </row>
    <row r="64" spans="2:7" ht="15" customHeight="1" x14ac:dyDescent="0.3">
      <c r="B64" s="335" t="s">
        <v>301</v>
      </c>
      <c r="C64" s="326"/>
      <c r="D64" s="322">
        <v>2029</v>
      </c>
      <c r="E64" s="329"/>
      <c r="F64" s="353">
        <v>1589</v>
      </c>
      <c r="G64" s="359"/>
    </row>
    <row r="65" spans="2:7" ht="15" customHeight="1" x14ac:dyDescent="0.3">
      <c r="B65" s="335" t="s">
        <v>302</v>
      </c>
      <c r="C65" s="326"/>
      <c r="D65" s="322">
        <v>3408</v>
      </c>
      <c r="E65" s="329" t="s">
        <v>255</v>
      </c>
      <c r="F65" s="353">
        <v>3584</v>
      </c>
      <c r="G65" s="359">
        <v>6</v>
      </c>
    </row>
    <row r="66" spans="2:7" s="289" customFormat="1" ht="15" customHeight="1" x14ac:dyDescent="0.3">
      <c r="B66" s="335" t="s">
        <v>303</v>
      </c>
      <c r="C66" s="326"/>
      <c r="D66" s="322">
        <v>2404</v>
      </c>
      <c r="E66" s="329">
        <v>32</v>
      </c>
      <c r="F66" s="353">
        <v>2448</v>
      </c>
      <c r="G66" s="359">
        <v>37</v>
      </c>
    </row>
    <row r="67" spans="2:7" s="289" customFormat="1" ht="15" customHeight="1" x14ac:dyDescent="0.3">
      <c r="B67" s="335" t="s">
        <v>304</v>
      </c>
      <c r="C67" s="326"/>
      <c r="D67" s="322">
        <v>707</v>
      </c>
      <c r="E67" s="329">
        <v>2</v>
      </c>
      <c r="F67" s="353">
        <v>845</v>
      </c>
      <c r="G67" s="359">
        <v>1</v>
      </c>
    </row>
    <row r="68" spans="2:7" ht="15" customHeight="1" x14ac:dyDescent="0.3">
      <c r="B68" s="335" t="s">
        <v>305</v>
      </c>
      <c r="C68" s="326"/>
      <c r="D68" s="322">
        <v>15027</v>
      </c>
      <c r="E68" s="329">
        <v>43</v>
      </c>
      <c r="F68" s="353">
        <v>15087</v>
      </c>
      <c r="G68" s="359">
        <v>42</v>
      </c>
    </row>
    <row r="69" spans="2:7" ht="15" customHeight="1" x14ac:dyDescent="0.3">
      <c r="B69" s="335"/>
      <c r="C69" s="330" t="s">
        <v>271</v>
      </c>
      <c r="D69" s="356">
        <v>45054</v>
      </c>
      <c r="E69" s="337"/>
      <c r="F69" s="357">
        <v>49663</v>
      </c>
      <c r="G69" s="359"/>
    </row>
    <row r="70" spans="2:7" ht="32.5" customHeight="1" x14ac:dyDescent="0.3">
      <c r="B70" s="340" t="s">
        <v>183</v>
      </c>
      <c r="C70" s="326"/>
      <c r="D70" s="356">
        <v>79</v>
      </c>
      <c r="E70" s="337"/>
      <c r="F70" s="357" t="s">
        <v>328</v>
      </c>
      <c r="G70" s="357"/>
    </row>
    <row r="71" spans="2:7" s="289" customFormat="1" ht="15" customHeight="1" x14ac:dyDescent="0.3">
      <c r="B71" s="340" t="s">
        <v>306</v>
      </c>
      <c r="C71" s="326"/>
      <c r="D71" s="356">
        <v>130031</v>
      </c>
      <c r="E71" s="356"/>
      <c r="F71" s="357">
        <v>137968</v>
      </c>
      <c r="G71" s="357"/>
    </row>
    <row r="72" spans="2:7" s="289" customFormat="1" ht="15" customHeight="1" thickBot="1" x14ac:dyDescent="0.35">
      <c r="B72" s="361" t="s">
        <v>184</v>
      </c>
      <c r="C72" s="301"/>
      <c r="D72" s="342">
        <v>179435</v>
      </c>
      <c r="E72" s="342"/>
      <c r="F72" s="362">
        <v>187139</v>
      </c>
      <c r="G72" s="362"/>
    </row>
    <row r="73" spans="2:7" s="289" customFormat="1" ht="15" customHeight="1" thickTop="1" x14ac:dyDescent="0.3">
      <c r="B73" s="261"/>
      <c r="C73" s="261"/>
      <c r="D73" s="261"/>
      <c r="E73" s="261"/>
      <c r="F73" s="261"/>
      <c r="G73" s="261"/>
    </row>
    <row r="74" spans="2:7" s="289" customFormat="1" ht="15" customHeight="1" x14ac:dyDescent="0.3">
      <c r="B74" s="346"/>
      <c r="C74" s="261"/>
      <c r="D74" s="261"/>
      <c r="E74" s="261"/>
      <c r="F74" s="261"/>
      <c r="G74" s="261"/>
    </row>
    <row r="75" spans="2:7" ht="15" customHeight="1" x14ac:dyDescent="0.3"/>
    <row r="76" spans="2:7" ht="15" customHeight="1" x14ac:dyDescent="0.3"/>
    <row r="77" spans="2:7" ht="15" customHeight="1" x14ac:dyDescent="0.3"/>
    <row r="78" spans="2:7" s="289" customFormat="1" ht="15" customHeight="1" x14ac:dyDescent="0.3">
      <c r="B78" s="261"/>
      <c r="C78" s="261"/>
      <c r="D78" s="261"/>
      <c r="E78" s="261"/>
      <c r="F78" s="261"/>
      <c r="G78" s="261"/>
    </row>
    <row r="79" spans="2:7" s="289" customFormat="1" ht="15" customHeight="1" x14ac:dyDescent="0.3">
      <c r="B79" s="261"/>
      <c r="C79" s="261"/>
      <c r="D79" s="261"/>
      <c r="E79" s="261"/>
      <c r="F79" s="261"/>
      <c r="G79" s="261"/>
    </row>
    <row r="80" spans="2:7" s="289" customFormat="1" ht="15" customHeight="1" x14ac:dyDescent="0.3">
      <c r="B80" s="261"/>
      <c r="C80" s="261"/>
      <c r="D80" s="261"/>
      <c r="E80" s="261"/>
      <c r="F80" s="261"/>
      <c r="G80" s="261"/>
    </row>
    <row r="81" spans="2:7" s="289" customFormat="1" ht="15" customHeight="1" x14ac:dyDescent="0.3">
      <c r="B81" s="261"/>
      <c r="C81" s="261"/>
      <c r="D81" s="261"/>
      <c r="E81" s="261"/>
      <c r="F81" s="261"/>
      <c r="G81" s="261"/>
    </row>
    <row r="82" spans="2:7" ht="15" customHeight="1" x14ac:dyDescent="0.3"/>
    <row r="83" spans="2:7" ht="15" customHeight="1" x14ac:dyDescent="0.3"/>
    <row r="84" spans="2:7" ht="15" customHeight="1" x14ac:dyDescent="0.3"/>
    <row r="100" spans="2:7" s="363" customFormat="1" x14ac:dyDescent="0.3">
      <c r="B100" s="261"/>
      <c r="C100" s="261"/>
      <c r="D100" s="261"/>
      <c r="E100" s="261"/>
      <c r="F100" s="261"/>
      <c r="G100" s="261"/>
    </row>
    <row r="101" spans="2:7" s="363" customFormat="1" x14ac:dyDescent="0.3">
      <c r="B101" s="261"/>
      <c r="C101" s="261"/>
      <c r="D101" s="261"/>
      <c r="E101" s="261"/>
      <c r="F101" s="261"/>
      <c r="G101" s="261"/>
    </row>
    <row r="102" spans="2:7" s="363" customFormat="1" x14ac:dyDescent="0.3">
      <c r="B102" s="261"/>
      <c r="C102" s="261"/>
      <c r="D102" s="261"/>
      <c r="E102" s="261"/>
      <c r="F102" s="261"/>
      <c r="G102" s="261"/>
    </row>
    <row r="104" spans="2:7" ht="16.5" customHeight="1" x14ac:dyDescent="0.3"/>
  </sheetData>
  <mergeCells count="14">
    <mergeCell ref="H4:I4"/>
    <mergeCell ref="B6:G6"/>
    <mergeCell ref="D8:E8"/>
    <mergeCell ref="F8:G8"/>
    <mergeCell ref="D39:E39"/>
    <mergeCell ref="F39:G39"/>
    <mergeCell ref="B3:E4"/>
    <mergeCell ref="F3:F4"/>
    <mergeCell ref="G3:G4"/>
    <mergeCell ref="B9:B11"/>
    <mergeCell ref="C9:C11"/>
    <mergeCell ref="D9:D11"/>
    <mergeCell ref="F9:F11"/>
    <mergeCell ref="B36:G36"/>
  </mergeCells>
  <pageMargins left="0.7" right="0.7" top="0.75" bottom="0.75" header="0.3" footer="0.3"/>
  <pageSetup paperSize="9" scale="78" orientation="portrait" r:id="rId1"/>
  <headerFooter>
    <oddHeader>&amp;C&amp;"Arial"&amp;8&amp;K000000INTERNAL&amp;1#</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7CF8D-B368-4A7B-82D6-58F19B249739}">
  <dimension ref="B1:J111"/>
  <sheetViews>
    <sheetView showGridLines="0" zoomScaleNormal="100" workbookViewId="0">
      <selection activeCell="L38" sqref="L38"/>
    </sheetView>
  </sheetViews>
  <sheetFormatPr defaultColWidth="9.1796875" defaultRowHeight="13" x14ac:dyDescent="0.3"/>
  <cols>
    <col min="1" max="1" width="5.26953125" style="261" customWidth="1"/>
    <col min="2" max="2" width="9.1796875" style="261" hidden="1" customWidth="1"/>
    <col min="3" max="3" width="72.26953125" style="261" bestFit="1" customWidth="1"/>
    <col min="4" max="8" width="11.26953125" style="261" customWidth="1"/>
    <col min="9" max="16384" width="9.1796875" style="261"/>
  </cols>
  <sheetData>
    <row r="1" spans="3:10" customFormat="1" ht="14.5" x14ac:dyDescent="0.35"/>
    <row r="2" spans="3:10" customFormat="1" ht="14.5" x14ac:dyDescent="0.35"/>
    <row r="3" spans="3:10" ht="15" customHeight="1" x14ac:dyDescent="0.3">
      <c r="C3" s="411" t="s">
        <v>132</v>
      </c>
      <c r="D3" s="411"/>
      <c r="E3" s="411"/>
      <c r="F3" s="411"/>
      <c r="G3" s="411"/>
      <c r="H3" s="411"/>
    </row>
    <row r="4" spans="3:10" ht="12.75" customHeight="1" thickBot="1" x14ac:dyDescent="0.4">
      <c r="C4" s="412"/>
      <c r="D4" s="412"/>
      <c r="E4" s="412"/>
      <c r="F4" s="412"/>
      <c r="G4" s="412"/>
      <c r="H4" s="412"/>
      <c r="I4" s="407" t="s">
        <v>134</v>
      </c>
      <c r="J4" s="408"/>
    </row>
    <row r="5" spans="3:10" ht="13.5" customHeight="1" x14ac:dyDescent="0.3"/>
    <row r="6" spans="3:10" ht="24.75" customHeight="1" x14ac:dyDescent="0.3">
      <c r="C6" s="455" t="s">
        <v>52</v>
      </c>
      <c r="D6" s="455"/>
      <c r="E6" s="455"/>
      <c r="F6" s="455"/>
      <c r="G6" s="455"/>
      <c r="H6" s="455"/>
    </row>
    <row r="7" spans="3:10" ht="14" x14ac:dyDescent="0.3">
      <c r="C7" s="263"/>
      <c r="D7" s="263"/>
      <c r="E7" s="264" t="s">
        <v>307</v>
      </c>
      <c r="F7" s="263"/>
      <c r="G7" s="263"/>
      <c r="H7" s="263"/>
    </row>
    <row r="8" spans="3:10" ht="14" x14ac:dyDescent="0.3">
      <c r="C8" s="315"/>
      <c r="D8" s="316"/>
      <c r="E8" s="262" t="s">
        <v>325</v>
      </c>
      <c r="F8" s="316"/>
      <c r="G8" s="262" t="s">
        <v>228</v>
      </c>
      <c r="H8" s="316"/>
    </row>
    <row r="9" spans="3:10" ht="15" customHeight="1" x14ac:dyDescent="0.3">
      <c r="C9" s="364"/>
      <c r="D9" s="364"/>
      <c r="E9" s="364"/>
      <c r="F9" s="457" t="s">
        <v>229</v>
      </c>
      <c r="G9" s="364"/>
      <c r="H9" s="457" t="s">
        <v>229</v>
      </c>
    </row>
    <row r="10" spans="3:10" ht="15" customHeight="1" x14ac:dyDescent="0.3">
      <c r="C10" s="364"/>
      <c r="D10" s="364"/>
      <c r="E10" s="364"/>
      <c r="F10" s="457"/>
      <c r="G10" s="364"/>
      <c r="H10" s="457"/>
    </row>
    <row r="11" spans="3:10" ht="15" customHeight="1" x14ac:dyDescent="0.3">
      <c r="C11" s="364"/>
      <c r="D11" s="364"/>
      <c r="E11" s="364"/>
      <c r="F11" s="458"/>
      <c r="G11" s="364"/>
      <c r="H11" s="458"/>
    </row>
    <row r="12" spans="3:10" x14ac:dyDescent="0.3">
      <c r="C12" s="340" t="s">
        <v>185</v>
      </c>
      <c r="D12" s="365"/>
      <c r="E12" s="356">
        <v>4102</v>
      </c>
      <c r="F12" s="366"/>
      <c r="G12" s="367">
        <v>4925</v>
      </c>
      <c r="H12" s="368"/>
    </row>
    <row r="13" spans="3:10" x14ac:dyDescent="0.3">
      <c r="C13" s="340" t="s">
        <v>53</v>
      </c>
      <c r="D13" s="365"/>
      <c r="E13" s="322"/>
      <c r="F13" s="369"/>
      <c r="G13" s="370"/>
      <c r="H13" s="371"/>
      <c r="I13" s="372"/>
    </row>
    <row r="14" spans="3:10" x14ac:dyDescent="0.3">
      <c r="C14" s="335" t="s">
        <v>308</v>
      </c>
      <c r="D14" s="365"/>
      <c r="E14" s="322">
        <v>447</v>
      </c>
      <c r="F14" s="369"/>
      <c r="G14" s="373">
        <v>586</v>
      </c>
      <c r="H14" s="374"/>
    </row>
    <row r="15" spans="3:10" x14ac:dyDescent="0.3">
      <c r="C15" s="335" t="s">
        <v>164</v>
      </c>
      <c r="D15" s="365"/>
      <c r="E15" s="322">
        <v>3446</v>
      </c>
      <c r="F15" s="369"/>
      <c r="G15" s="373">
        <v>3288</v>
      </c>
      <c r="H15" s="374"/>
    </row>
    <row r="16" spans="3:10" x14ac:dyDescent="0.3">
      <c r="C16" s="335" t="s">
        <v>309</v>
      </c>
      <c r="D16" s="365"/>
      <c r="E16" s="322">
        <v>1321</v>
      </c>
      <c r="F16" s="369"/>
      <c r="G16" s="373">
        <v>1585</v>
      </c>
      <c r="H16" s="374"/>
      <c r="I16" s="372"/>
    </row>
    <row r="17" spans="3:9" x14ac:dyDescent="0.3">
      <c r="C17" s="335" t="s">
        <v>310</v>
      </c>
      <c r="D17" s="365"/>
      <c r="E17" s="322">
        <v>45</v>
      </c>
      <c r="F17" s="369"/>
      <c r="G17" s="373">
        <v>-4</v>
      </c>
      <c r="H17" s="374"/>
    </row>
    <row r="18" spans="3:9" x14ac:dyDescent="0.3">
      <c r="C18" s="335" t="s">
        <v>65</v>
      </c>
      <c r="D18" s="365"/>
      <c r="E18" s="322">
        <v>1731</v>
      </c>
      <c r="F18" s="369"/>
      <c r="G18" s="373">
        <v>2482</v>
      </c>
      <c r="H18" s="374"/>
    </row>
    <row r="19" spans="3:9" x14ac:dyDescent="0.3">
      <c r="C19" s="335" t="s">
        <v>54</v>
      </c>
      <c r="D19" s="365"/>
      <c r="E19" s="322">
        <v>-2780</v>
      </c>
      <c r="F19" s="369"/>
      <c r="G19" s="373">
        <v>-3240</v>
      </c>
      <c r="H19" s="374"/>
    </row>
    <row r="20" spans="3:9" x14ac:dyDescent="0.3">
      <c r="C20" s="375" t="s">
        <v>186</v>
      </c>
      <c r="D20" s="365"/>
      <c r="E20" s="322">
        <v>90</v>
      </c>
      <c r="F20" s="369"/>
      <c r="G20" s="373">
        <v>157</v>
      </c>
      <c r="H20" s="374"/>
    </row>
    <row r="21" spans="3:9" x14ac:dyDescent="0.3">
      <c r="C21" s="375" t="s">
        <v>187</v>
      </c>
      <c r="D21" s="365"/>
      <c r="E21" s="322">
        <v>1057</v>
      </c>
      <c r="F21" s="369" t="s">
        <v>339</v>
      </c>
      <c r="G21" s="373">
        <v>774</v>
      </c>
      <c r="H21" s="374">
        <v>72</v>
      </c>
    </row>
    <row r="22" spans="3:9" x14ac:dyDescent="0.3">
      <c r="C22" s="375" t="s">
        <v>182</v>
      </c>
      <c r="D22" s="365"/>
      <c r="E22" s="322">
        <v>-2300</v>
      </c>
      <c r="F22" s="369" t="s">
        <v>340</v>
      </c>
      <c r="G22" s="373">
        <v>-4017</v>
      </c>
      <c r="H22" s="374">
        <v>376</v>
      </c>
    </row>
    <row r="23" spans="3:9" x14ac:dyDescent="0.3">
      <c r="C23" s="376" t="s">
        <v>188</v>
      </c>
      <c r="D23" s="365"/>
      <c r="E23" s="322">
        <v>34</v>
      </c>
      <c r="F23" s="369"/>
      <c r="G23" s="373">
        <v>-16</v>
      </c>
      <c r="H23" s="374"/>
    </row>
    <row r="24" spans="3:9" x14ac:dyDescent="0.3">
      <c r="C24" s="376" t="s">
        <v>189</v>
      </c>
      <c r="D24" s="365"/>
      <c r="E24" s="322">
        <v>-100</v>
      </c>
      <c r="F24" s="369" t="s">
        <v>341</v>
      </c>
      <c r="G24" s="373">
        <v>47</v>
      </c>
      <c r="H24" s="374">
        <v>-1</v>
      </c>
      <c r="I24" s="372"/>
    </row>
    <row r="25" spans="3:9" x14ac:dyDescent="0.3">
      <c r="C25" s="376" t="s">
        <v>190</v>
      </c>
      <c r="D25" s="365"/>
      <c r="E25" s="322">
        <v>-1561</v>
      </c>
      <c r="F25" s="369" t="s">
        <v>342</v>
      </c>
      <c r="G25" s="373">
        <v>-185</v>
      </c>
      <c r="H25" s="374">
        <v>-710</v>
      </c>
    </row>
    <row r="26" spans="3:9" x14ac:dyDescent="0.3">
      <c r="C26" s="335" t="s">
        <v>311</v>
      </c>
      <c r="D26" s="365"/>
      <c r="E26" s="322">
        <v>662</v>
      </c>
      <c r="F26" s="369"/>
      <c r="G26" s="373">
        <v>596</v>
      </c>
      <c r="H26" s="371"/>
    </row>
    <row r="27" spans="3:9" x14ac:dyDescent="0.3">
      <c r="C27" s="335" t="s">
        <v>312</v>
      </c>
      <c r="D27" s="365"/>
      <c r="E27" s="322">
        <v>-879</v>
      </c>
      <c r="F27" s="369"/>
      <c r="G27" s="373">
        <v>-994</v>
      </c>
      <c r="H27" s="371"/>
    </row>
    <row r="28" spans="3:9" x14ac:dyDescent="0.3">
      <c r="C28" s="335" t="s">
        <v>346</v>
      </c>
      <c r="D28" s="333"/>
      <c r="E28" s="322">
        <v>941</v>
      </c>
      <c r="F28" s="369" t="s">
        <v>343</v>
      </c>
      <c r="G28" s="373">
        <v>895</v>
      </c>
      <c r="H28" s="374">
        <v>99</v>
      </c>
    </row>
    <row r="29" spans="3:9" s="289" customFormat="1" x14ac:dyDescent="0.3">
      <c r="C29" s="335" t="s">
        <v>347</v>
      </c>
      <c r="D29" s="365"/>
      <c r="E29" s="322">
        <v>-2253</v>
      </c>
      <c r="F29" s="369" t="s">
        <v>344</v>
      </c>
      <c r="G29" s="373">
        <v>-2600</v>
      </c>
      <c r="H29" s="374">
        <v>-53</v>
      </c>
      <c r="I29" s="377"/>
    </row>
    <row r="30" spans="3:9" x14ac:dyDescent="0.3">
      <c r="C30" s="335" t="s">
        <v>313</v>
      </c>
      <c r="D30" s="365"/>
      <c r="E30" s="322">
        <v>-313</v>
      </c>
      <c r="F30" s="369"/>
      <c r="G30" s="373">
        <v>60</v>
      </c>
      <c r="H30" s="374"/>
      <c r="I30" s="372"/>
    </row>
    <row r="31" spans="3:9" x14ac:dyDescent="0.3">
      <c r="C31" s="335" t="s">
        <v>314</v>
      </c>
      <c r="D31" s="365"/>
      <c r="E31" s="322">
        <v>-1982</v>
      </c>
      <c r="F31" s="369"/>
      <c r="G31" s="373">
        <v>-1084</v>
      </c>
      <c r="H31" s="374"/>
    </row>
    <row r="32" spans="3:9" x14ac:dyDescent="0.3">
      <c r="C32" s="335" t="s">
        <v>315</v>
      </c>
      <c r="D32" s="365"/>
      <c r="E32" s="322">
        <v>357</v>
      </c>
      <c r="F32" s="369"/>
      <c r="G32" s="373">
        <v>-1343</v>
      </c>
      <c r="H32" s="374"/>
    </row>
    <row r="33" spans="3:9" x14ac:dyDescent="0.3">
      <c r="C33" s="340" t="s">
        <v>331</v>
      </c>
      <c r="D33" s="365"/>
      <c r="E33" s="356">
        <v>4845</v>
      </c>
      <c r="F33" s="369"/>
      <c r="G33" s="367">
        <v>5152</v>
      </c>
      <c r="H33" s="374"/>
    </row>
    <row r="34" spans="3:9" x14ac:dyDescent="0.3">
      <c r="C34" s="378" t="s">
        <v>168</v>
      </c>
      <c r="D34" s="365"/>
      <c r="E34" s="356" t="s">
        <v>29</v>
      </c>
      <c r="F34" s="369"/>
      <c r="G34" s="367" t="s">
        <v>29</v>
      </c>
      <c r="H34" s="374"/>
    </row>
    <row r="35" spans="3:9" x14ac:dyDescent="0.3">
      <c r="C35" s="335" t="s">
        <v>316</v>
      </c>
      <c r="D35" s="365"/>
      <c r="E35" s="322">
        <v>-3663</v>
      </c>
      <c r="F35" s="369"/>
      <c r="G35" s="373">
        <v>-4422</v>
      </c>
      <c r="H35" s="371"/>
    </row>
    <row r="36" spans="3:9" x14ac:dyDescent="0.3">
      <c r="C36" s="335" t="s">
        <v>317</v>
      </c>
      <c r="D36" s="333"/>
      <c r="E36" s="322">
        <v>-466</v>
      </c>
      <c r="F36" s="369"/>
      <c r="G36" s="373">
        <v>-650</v>
      </c>
      <c r="H36" s="374"/>
    </row>
    <row r="37" spans="3:9" x14ac:dyDescent="0.3">
      <c r="C37" s="335" t="s">
        <v>318</v>
      </c>
      <c r="D37" s="333"/>
      <c r="E37" s="322">
        <v>292</v>
      </c>
      <c r="F37" s="369"/>
      <c r="G37" s="373">
        <v>518</v>
      </c>
      <c r="H37" s="374"/>
    </row>
    <row r="38" spans="3:9" s="289" customFormat="1" x14ac:dyDescent="0.3">
      <c r="C38" s="335" t="s">
        <v>320</v>
      </c>
      <c r="D38" s="365"/>
      <c r="E38" s="322">
        <v>-401</v>
      </c>
      <c r="F38" s="369"/>
      <c r="G38" s="373">
        <v>-392</v>
      </c>
      <c r="H38" s="374"/>
      <c r="I38" s="377"/>
    </row>
    <row r="39" spans="3:9" x14ac:dyDescent="0.3">
      <c r="C39" s="335" t="s">
        <v>321</v>
      </c>
      <c r="D39" s="365"/>
      <c r="E39" s="322">
        <v>-949</v>
      </c>
      <c r="F39" s="369"/>
      <c r="G39" s="373" t="s">
        <v>29</v>
      </c>
      <c r="H39" s="379"/>
      <c r="I39" s="372"/>
    </row>
    <row r="40" spans="3:9" x14ac:dyDescent="0.3">
      <c r="C40" s="335" t="s">
        <v>322</v>
      </c>
      <c r="D40" s="365"/>
      <c r="E40" s="322">
        <v>3</v>
      </c>
      <c r="F40" s="369"/>
      <c r="G40" s="373">
        <v>4231</v>
      </c>
      <c r="H40" s="374"/>
      <c r="I40" s="372"/>
    </row>
    <row r="41" spans="3:9" x14ac:dyDescent="0.3">
      <c r="C41" s="335" t="s">
        <v>55</v>
      </c>
      <c r="D41" s="365"/>
      <c r="E41" s="322">
        <v>-33</v>
      </c>
      <c r="F41" s="369"/>
      <c r="G41" s="373">
        <v>53</v>
      </c>
      <c r="H41" s="371"/>
    </row>
    <row r="42" spans="3:9" s="289" customFormat="1" x14ac:dyDescent="0.3">
      <c r="C42" s="340" t="s">
        <v>169</v>
      </c>
      <c r="D42" s="333"/>
      <c r="E42" s="356">
        <v>-5217</v>
      </c>
      <c r="F42" s="369"/>
      <c r="G42" s="367">
        <v>-662</v>
      </c>
      <c r="H42" s="371"/>
      <c r="I42" s="377"/>
    </row>
    <row r="43" spans="3:9" s="289" customFormat="1" x14ac:dyDescent="0.3">
      <c r="C43" s="378" t="s">
        <v>168</v>
      </c>
      <c r="D43" s="333"/>
      <c r="E43" s="356" t="s">
        <v>29</v>
      </c>
      <c r="F43" s="369"/>
      <c r="G43" s="367" t="s">
        <v>29</v>
      </c>
      <c r="H43" s="371"/>
      <c r="I43" s="377"/>
    </row>
    <row r="44" spans="3:9" s="289" customFormat="1" x14ac:dyDescent="0.3">
      <c r="C44" s="335" t="s">
        <v>191</v>
      </c>
      <c r="D44" s="333"/>
      <c r="E44" s="322">
        <v>3212</v>
      </c>
      <c r="F44" s="369"/>
      <c r="G44" s="373">
        <v>4471</v>
      </c>
      <c r="H44" s="371"/>
      <c r="I44" s="377"/>
    </row>
    <row r="45" spans="3:9" x14ac:dyDescent="0.3">
      <c r="C45" s="335" t="s">
        <v>170</v>
      </c>
      <c r="D45" s="333"/>
      <c r="E45" s="322">
        <v>-3065</v>
      </c>
      <c r="F45" s="369" t="s">
        <v>345</v>
      </c>
      <c r="G45" s="373">
        <v>-3899</v>
      </c>
      <c r="H45" s="374">
        <v>-114</v>
      </c>
      <c r="I45" s="372"/>
    </row>
    <row r="46" spans="3:9" x14ac:dyDescent="0.3">
      <c r="C46" s="335" t="s">
        <v>323</v>
      </c>
      <c r="D46" s="365"/>
      <c r="E46" s="322">
        <v>-1760</v>
      </c>
      <c r="F46" s="369"/>
      <c r="G46" s="373">
        <v>-749</v>
      </c>
      <c r="H46" s="374"/>
      <c r="I46" s="372"/>
    </row>
    <row r="47" spans="3:9" x14ac:dyDescent="0.3">
      <c r="C47" s="335" t="s">
        <v>332</v>
      </c>
      <c r="D47" s="365"/>
      <c r="E47" s="322" t="s">
        <v>319</v>
      </c>
      <c r="F47" s="369"/>
      <c r="G47" s="373">
        <v>1094</v>
      </c>
      <c r="H47" s="374"/>
      <c r="I47" s="372"/>
    </row>
    <row r="48" spans="3:9" ht="25" x14ac:dyDescent="0.3">
      <c r="C48" s="335" t="s">
        <v>176</v>
      </c>
      <c r="D48" s="365"/>
      <c r="E48" s="322">
        <v>27</v>
      </c>
      <c r="F48" s="369"/>
      <c r="G48" s="373" t="s">
        <v>319</v>
      </c>
      <c r="H48" s="374"/>
      <c r="I48" s="372"/>
    </row>
    <row r="49" spans="3:8" x14ac:dyDescent="0.3">
      <c r="C49" s="335" t="s">
        <v>333</v>
      </c>
      <c r="D49" s="365"/>
      <c r="E49" s="322">
        <v>1974</v>
      </c>
      <c r="F49" s="369"/>
      <c r="G49" s="373">
        <v>890</v>
      </c>
      <c r="H49" s="371"/>
    </row>
    <row r="50" spans="3:8" ht="15" customHeight="1" x14ac:dyDescent="0.3">
      <c r="C50" s="380" t="s">
        <v>334</v>
      </c>
      <c r="D50" s="381"/>
      <c r="E50" s="382">
        <v>-900</v>
      </c>
      <c r="F50" s="383"/>
      <c r="G50" s="384">
        <v>-297</v>
      </c>
      <c r="H50" s="385"/>
    </row>
    <row r="51" spans="3:8" ht="15" customHeight="1" x14ac:dyDescent="0.3">
      <c r="C51" s="380" t="s">
        <v>324</v>
      </c>
      <c r="D51" s="381"/>
      <c r="E51" s="382">
        <v>-190</v>
      </c>
      <c r="F51" s="383"/>
      <c r="G51" s="384" t="s">
        <v>319</v>
      </c>
      <c r="H51" s="385"/>
    </row>
    <row r="52" spans="3:8" ht="15" customHeight="1" x14ac:dyDescent="0.3">
      <c r="C52" s="380" t="s">
        <v>56</v>
      </c>
      <c r="D52" s="381"/>
      <c r="E52" s="382">
        <v>-2686</v>
      </c>
      <c r="F52" s="386"/>
      <c r="G52" s="384">
        <v>-2556</v>
      </c>
      <c r="H52" s="385"/>
    </row>
    <row r="53" spans="3:8" x14ac:dyDescent="0.3">
      <c r="C53" s="335" t="s">
        <v>177</v>
      </c>
      <c r="D53" s="365"/>
      <c r="E53" s="322">
        <v>-90</v>
      </c>
      <c r="F53" s="369"/>
      <c r="G53" s="373">
        <v>-72</v>
      </c>
      <c r="H53" s="371"/>
    </row>
    <row r="54" spans="3:8" x14ac:dyDescent="0.3">
      <c r="C54" s="335" t="s">
        <v>335</v>
      </c>
      <c r="D54" s="365"/>
      <c r="E54" s="322">
        <v>-3478</v>
      </c>
      <c r="F54" s="369"/>
      <c r="G54" s="373">
        <v>-1118</v>
      </c>
      <c r="H54" s="371"/>
    </row>
    <row r="55" spans="3:8" x14ac:dyDescent="0.3">
      <c r="C55" s="378" t="s">
        <v>336</v>
      </c>
      <c r="D55" s="365"/>
      <c r="E55" s="356" t="s">
        <v>319</v>
      </c>
      <c r="F55" s="369"/>
      <c r="G55" s="367" t="s">
        <v>319</v>
      </c>
      <c r="H55" s="371"/>
    </row>
    <row r="56" spans="3:8" x14ac:dyDescent="0.3">
      <c r="C56" s="335" t="s">
        <v>171</v>
      </c>
      <c r="D56" s="365"/>
      <c r="E56" s="356">
        <v>-251</v>
      </c>
      <c r="F56" s="369"/>
      <c r="G56" s="367">
        <v>-132</v>
      </c>
      <c r="H56" s="371"/>
    </row>
    <row r="57" spans="3:8" x14ac:dyDescent="0.3">
      <c r="C57" s="340" t="s">
        <v>172</v>
      </c>
      <c r="D57" s="365"/>
      <c r="E57" s="356">
        <v>-4101</v>
      </c>
      <c r="F57" s="369"/>
      <c r="G57" s="367">
        <v>3240</v>
      </c>
      <c r="H57" s="371"/>
    </row>
    <row r="58" spans="3:8" x14ac:dyDescent="0.3">
      <c r="C58" s="335" t="s">
        <v>337</v>
      </c>
      <c r="D58" s="365"/>
      <c r="E58" s="322">
        <v>8195</v>
      </c>
      <c r="F58" s="369"/>
      <c r="G58" s="373">
        <v>7143</v>
      </c>
      <c r="H58" s="371"/>
    </row>
    <row r="59" spans="3:8" ht="14.5" customHeight="1" thickBot="1" x14ac:dyDescent="0.35">
      <c r="C59" s="387" t="s">
        <v>338</v>
      </c>
      <c r="D59" s="388"/>
      <c r="E59" s="389">
        <v>4094</v>
      </c>
      <c r="F59" s="390"/>
      <c r="G59" s="391">
        <v>10383</v>
      </c>
      <c r="H59" s="392"/>
    </row>
    <row r="60" spans="3:8" ht="12.75" customHeight="1" thickTop="1" x14ac:dyDescent="0.3">
      <c r="C60" s="393"/>
      <c r="D60" s="393"/>
      <c r="E60" s="394"/>
      <c r="F60" s="393"/>
      <c r="G60" s="394"/>
      <c r="H60" s="393"/>
    </row>
    <row r="61" spans="3:8" ht="23.5" customHeight="1" x14ac:dyDescent="0.3">
      <c r="C61" s="463" t="s">
        <v>348</v>
      </c>
      <c r="D61" s="463"/>
      <c r="E61" s="463"/>
      <c r="F61" s="463"/>
      <c r="G61" s="463"/>
      <c r="H61" s="463"/>
    </row>
    <row r="62" spans="3:8" ht="27.75" customHeight="1" x14ac:dyDescent="0.3">
      <c r="C62" s="463"/>
      <c r="D62" s="463"/>
      <c r="E62" s="463"/>
      <c r="F62" s="463"/>
      <c r="G62" s="463"/>
      <c r="H62" s="463"/>
    </row>
    <row r="63" spans="3:8" ht="18" customHeight="1" x14ac:dyDescent="0.3">
      <c r="C63" s="463"/>
      <c r="D63" s="463"/>
      <c r="E63" s="463"/>
      <c r="F63" s="463"/>
      <c r="G63" s="463"/>
      <c r="H63" s="463"/>
    </row>
    <row r="64" spans="3:8" ht="18.5" customHeight="1" x14ac:dyDescent="0.3">
      <c r="C64" s="463"/>
      <c r="D64" s="463"/>
      <c r="E64" s="463"/>
      <c r="F64" s="463"/>
      <c r="G64" s="463"/>
      <c r="H64" s="463"/>
    </row>
    <row r="65" spans="3:8" x14ac:dyDescent="0.3">
      <c r="C65" s="395"/>
      <c r="D65" s="395"/>
      <c r="E65" s="395"/>
      <c r="F65" s="395"/>
      <c r="G65" s="395"/>
      <c r="H65" s="395"/>
    </row>
    <row r="66" spans="3:8" x14ac:dyDescent="0.3">
      <c r="C66" s="395"/>
      <c r="D66" s="395"/>
      <c r="E66" s="395"/>
      <c r="F66" s="395"/>
      <c r="G66" s="395"/>
      <c r="H66" s="395"/>
    </row>
    <row r="73" spans="3:8" x14ac:dyDescent="0.3">
      <c r="C73" s="396"/>
      <c r="D73" s="396"/>
      <c r="E73" s="396"/>
      <c r="F73" s="396"/>
      <c r="G73" s="396"/>
      <c r="H73" s="396"/>
    </row>
    <row r="80" spans="3:8" s="397" customFormat="1" ht="14.5" x14ac:dyDescent="0.35">
      <c r="C80" s="261"/>
      <c r="D80" s="261"/>
      <c r="E80" s="261"/>
      <c r="F80" s="261"/>
      <c r="G80" s="261"/>
      <c r="H80" s="261"/>
    </row>
    <row r="110" spans="3:8" s="363" customFormat="1" ht="69.75" customHeight="1" x14ac:dyDescent="0.3">
      <c r="C110" s="261"/>
      <c r="D110" s="261"/>
      <c r="E110" s="261"/>
      <c r="F110" s="261"/>
      <c r="G110" s="261"/>
      <c r="H110" s="261"/>
    </row>
    <row r="111" spans="3:8" s="363" customFormat="1" ht="54.75" customHeight="1" x14ac:dyDescent="0.3">
      <c r="C111" s="261"/>
      <c r="D111" s="261"/>
      <c r="E111" s="261"/>
      <c r="F111" s="261"/>
      <c r="G111" s="261"/>
      <c r="H111" s="261"/>
    </row>
  </sheetData>
  <mergeCells count="7">
    <mergeCell ref="C61:H64"/>
    <mergeCell ref="C3:F4"/>
    <mergeCell ref="G3:H4"/>
    <mergeCell ref="I4:J4"/>
    <mergeCell ref="C6:H6"/>
    <mergeCell ref="F9:F11"/>
    <mergeCell ref="H9:H11"/>
  </mergeCells>
  <pageMargins left="0.7" right="0.7" top="0.75" bottom="0.75" header="0.3" footer="0.3"/>
  <pageSetup paperSize="9" scale="82" orientation="portrait" r:id="rId1"/>
  <headerFooter>
    <oddHeader>&amp;C&amp;"Arial"&amp;8&amp;K000000INTERNAL&amp;1#</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F2F4C-38E2-4E8D-A056-3961A6376CAE}">
  <dimension ref="B3:M27"/>
  <sheetViews>
    <sheetView showGridLines="0" zoomScaleNormal="100" workbookViewId="0">
      <selection activeCell="B6" sqref="B6:K27"/>
    </sheetView>
  </sheetViews>
  <sheetFormatPr defaultColWidth="9.1796875" defaultRowHeight="14.5" x14ac:dyDescent="0.35"/>
  <cols>
    <col min="10" max="10" width="9.1796875" customWidth="1"/>
  </cols>
  <sheetData>
    <row r="3" spans="2:13" x14ac:dyDescent="0.35">
      <c r="B3" s="411" t="s">
        <v>133</v>
      </c>
      <c r="C3" s="411"/>
      <c r="D3" s="411"/>
      <c r="E3" s="411"/>
      <c r="F3" s="411"/>
      <c r="G3" s="411"/>
      <c r="H3" s="411"/>
      <c r="I3" s="411"/>
      <c r="J3" s="411"/>
      <c r="K3" s="411"/>
    </row>
    <row r="4" spans="2:13" ht="15" thickBot="1" x14ac:dyDescent="0.4">
      <c r="B4" s="412"/>
      <c r="C4" s="412"/>
      <c r="D4" s="412"/>
      <c r="E4" s="412"/>
      <c r="F4" s="412"/>
      <c r="G4" s="412"/>
      <c r="H4" s="412"/>
      <c r="I4" s="412"/>
      <c r="J4" s="412"/>
      <c r="K4" s="412"/>
      <c r="L4" s="407" t="s">
        <v>134</v>
      </c>
      <c r="M4" s="408"/>
    </row>
    <row r="5" spans="2:13" ht="15" x14ac:dyDescent="0.35">
      <c r="B5" s="201"/>
      <c r="C5" s="201"/>
      <c r="D5" s="201"/>
      <c r="E5" s="201"/>
      <c r="F5" s="201"/>
      <c r="G5" s="201"/>
      <c r="H5" s="201"/>
      <c r="I5" s="201"/>
      <c r="J5" s="201"/>
    </row>
    <row r="6" spans="2:13" ht="14.5" customHeight="1" x14ac:dyDescent="0.35">
      <c r="B6" s="464" t="s">
        <v>156</v>
      </c>
      <c r="C6" s="464"/>
      <c r="D6" s="464"/>
      <c r="E6" s="464"/>
      <c r="F6" s="464"/>
      <c r="G6" s="464"/>
      <c r="H6" s="464"/>
      <c r="I6" s="464"/>
      <c r="J6" s="464"/>
      <c r="K6" s="464"/>
    </row>
    <row r="7" spans="2:13" x14ac:dyDescent="0.35">
      <c r="B7" s="464"/>
      <c r="C7" s="464"/>
      <c r="D7" s="464"/>
      <c r="E7" s="464"/>
      <c r="F7" s="464"/>
      <c r="G7" s="464"/>
      <c r="H7" s="464"/>
      <c r="I7" s="464"/>
      <c r="J7" s="464"/>
      <c r="K7" s="464"/>
    </row>
    <row r="8" spans="2:13" x14ac:dyDescent="0.35">
      <c r="B8" s="464"/>
      <c r="C8" s="464"/>
      <c r="D8" s="464"/>
      <c r="E8" s="464"/>
      <c r="F8" s="464"/>
      <c r="G8" s="464"/>
      <c r="H8" s="464"/>
      <c r="I8" s="464"/>
      <c r="J8" s="464"/>
      <c r="K8" s="464"/>
    </row>
    <row r="9" spans="2:13" x14ac:dyDescent="0.35">
      <c r="B9" s="464"/>
      <c r="C9" s="464"/>
      <c r="D9" s="464"/>
      <c r="E9" s="464"/>
      <c r="F9" s="464"/>
      <c r="G9" s="464"/>
      <c r="H9" s="464"/>
      <c r="I9" s="464"/>
      <c r="J9" s="464"/>
      <c r="K9" s="464"/>
    </row>
    <row r="10" spans="2:13" x14ac:dyDescent="0.35">
      <c r="B10" s="464"/>
      <c r="C10" s="464"/>
      <c r="D10" s="464"/>
      <c r="E10" s="464"/>
      <c r="F10" s="464"/>
      <c r="G10" s="464"/>
      <c r="H10" s="464"/>
      <c r="I10" s="464"/>
      <c r="J10" s="464"/>
      <c r="K10" s="464"/>
    </row>
    <row r="11" spans="2:13" x14ac:dyDescent="0.35">
      <c r="B11" s="464"/>
      <c r="C11" s="464"/>
      <c r="D11" s="464"/>
      <c r="E11" s="464"/>
      <c r="F11" s="464"/>
      <c r="G11" s="464"/>
      <c r="H11" s="464"/>
      <c r="I11" s="464"/>
      <c r="J11" s="464"/>
      <c r="K11" s="464"/>
    </row>
    <row r="12" spans="2:13" x14ac:dyDescent="0.35">
      <c r="B12" s="464"/>
      <c r="C12" s="464"/>
      <c r="D12" s="464"/>
      <c r="E12" s="464"/>
      <c r="F12" s="464"/>
      <c r="G12" s="464"/>
      <c r="H12" s="464"/>
      <c r="I12" s="464"/>
      <c r="J12" s="464"/>
      <c r="K12" s="464"/>
    </row>
    <row r="13" spans="2:13" x14ac:dyDescent="0.35">
      <c r="B13" s="464"/>
      <c r="C13" s="464"/>
      <c r="D13" s="464"/>
      <c r="E13" s="464"/>
      <c r="F13" s="464"/>
      <c r="G13" s="464"/>
      <c r="H13" s="464"/>
      <c r="I13" s="464"/>
      <c r="J13" s="464"/>
      <c r="K13" s="464"/>
    </row>
    <row r="14" spans="2:13" x14ac:dyDescent="0.35">
      <c r="B14" s="464"/>
      <c r="C14" s="464"/>
      <c r="D14" s="464"/>
      <c r="E14" s="464"/>
      <c r="F14" s="464"/>
      <c r="G14" s="464"/>
      <c r="H14" s="464"/>
      <c r="I14" s="464"/>
      <c r="J14" s="464"/>
      <c r="K14" s="464"/>
    </row>
    <row r="15" spans="2:13" x14ac:dyDescent="0.35">
      <c r="B15" s="464"/>
      <c r="C15" s="464"/>
      <c r="D15" s="464"/>
      <c r="E15" s="464"/>
      <c r="F15" s="464"/>
      <c r="G15" s="464"/>
      <c r="H15" s="464"/>
      <c r="I15" s="464"/>
      <c r="J15" s="464"/>
      <c r="K15" s="464"/>
    </row>
    <row r="16" spans="2:13" x14ac:dyDescent="0.35">
      <c r="B16" s="464"/>
      <c r="C16" s="464"/>
      <c r="D16" s="464"/>
      <c r="E16" s="464"/>
      <c r="F16" s="464"/>
      <c r="G16" s="464"/>
      <c r="H16" s="464"/>
      <c r="I16" s="464"/>
      <c r="J16" s="464"/>
      <c r="K16" s="464"/>
    </row>
    <row r="17" spans="2:11" x14ac:dyDescent="0.35">
      <c r="B17" s="464"/>
      <c r="C17" s="464"/>
      <c r="D17" s="464"/>
      <c r="E17" s="464"/>
      <c r="F17" s="464"/>
      <c r="G17" s="464"/>
      <c r="H17" s="464"/>
      <c r="I17" s="464"/>
      <c r="J17" s="464"/>
      <c r="K17" s="464"/>
    </row>
    <row r="18" spans="2:11" x14ac:dyDescent="0.35">
      <c r="B18" s="464"/>
      <c r="C18" s="464"/>
      <c r="D18" s="464"/>
      <c r="E18" s="464"/>
      <c r="F18" s="464"/>
      <c r="G18" s="464"/>
      <c r="H18" s="464"/>
      <c r="I18" s="464"/>
      <c r="J18" s="464"/>
      <c r="K18" s="464"/>
    </row>
    <row r="19" spans="2:11" x14ac:dyDescent="0.35">
      <c r="B19" s="464"/>
      <c r="C19" s="464"/>
      <c r="D19" s="464"/>
      <c r="E19" s="464"/>
      <c r="F19" s="464"/>
      <c r="G19" s="464"/>
      <c r="H19" s="464"/>
      <c r="I19" s="464"/>
      <c r="J19" s="464"/>
      <c r="K19" s="464"/>
    </row>
    <row r="20" spans="2:11" x14ac:dyDescent="0.35">
      <c r="B20" s="464"/>
      <c r="C20" s="464"/>
      <c r="D20" s="464"/>
      <c r="E20" s="464"/>
      <c r="F20" s="464"/>
      <c r="G20" s="464"/>
      <c r="H20" s="464"/>
      <c r="I20" s="464"/>
      <c r="J20" s="464"/>
      <c r="K20" s="464"/>
    </row>
    <row r="21" spans="2:11" x14ac:dyDescent="0.35">
      <c r="B21" s="464"/>
      <c r="C21" s="464"/>
      <c r="D21" s="464"/>
      <c r="E21" s="464"/>
      <c r="F21" s="464"/>
      <c r="G21" s="464"/>
      <c r="H21" s="464"/>
      <c r="I21" s="464"/>
      <c r="J21" s="464"/>
      <c r="K21" s="464"/>
    </row>
    <row r="22" spans="2:11" x14ac:dyDescent="0.35">
      <c r="B22" s="464"/>
      <c r="C22" s="464"/>
      <c r="D22" s="464"/>
      <c r="E22" s="464"/>
      <c r="F22" s="464"/>
      <c r="G22" s="464"/>
      <c r="H22" s="464"/>
      <c r="I22" s="464"/>
      <c r="J22" s="464"/>
      <c r="K22" s="464"/>
    </row>
    <row r="23" spans="2:11" x14ac:dyDescent="0.35">
      <c r="B23" s="464"/>
      <c r="C23" s="464"/>
      <c r="D23" s="464"/>
      <c r="E23" s="464"/>
      <c r="F23" s="464"/>
      <c r="G23" s="464"/>
      <c r="H23" s="464"/>
      <c r="I23" s="464"/>
      <c r="J23" s="464"/>
      <c r="K23" s="464"/>
    </row>
    <row r="24" spans="2:11" x14ac:dyDescent="0.35">
      <c r="B24" s="464"/>
      <c r="C24" s="464"/>
      <c r="D24" s="464"/>
      <c r="E24" s="464"/>
      <c r="F24" s="464"/>
      <c r="G24" s="464"/>
      <c r="H24" s="464"/>
      <c r="I24" s="464"/>
      <c r="J24" s="464"/>
      <c r="K24" s="464"/>
    </row>
    <row r="25" spans="2:11" x14ac:dyDescent="0.35">
      <c r="B25" s="464"/>
      <c r="C25" s="464"/>
      <c r="D25" s="464"/>
      <c r="E25" s="464"/>
      <c r="F25" s="464"/>
      <c r="G25" s="464"/>
      <c r="H25" s="464"/>
      <c r="I25" s="464"/>
      <c r="J25" s="464"/>
      <c r="K25" s="464"/>
    </row>
    <row r="26" spans="2:11" x14ac:dyDescent="0.35">
      <c r="B26" s="464"/>
      <c r="C26" s="464"/>
      <c r="D26" s="464"/>
      <c r="E26" s="464"/>
      <c r="F26" s="464"/>
      <c r="G26" s="464"/>
      <c r="H26" s="464"/>
      <c r="I26" s="464"/>
      <c r="J26" s="464"/>
      <c r="K26" s="464"/>
    </row>
    <row r="27" spans="2:11" x14ac:dyDescent="0.35">
      <c r="B27" s="464"/>
      <c r="C27" s="464"/>
      <c r="D27" s="464"/>
      <c r="E27" s="464"/>
      <c r="F27" s="464"/>
      <c r="G27" s="464"/>
      <c r="H27" s="464"/>
      <c r="I27" s="464"/>
      <c r="J27" s="464"/>
      <c r="K27" s="464"/>
    </row>
  </sheetData>
  <mergeCells count="3">
    <mergeCell ref="B3:K4"/>
    <mergeCell ref="L4:M4"/>
    <mergeCell ref="B6:K27"/>
  </mergeCells>
  <pageMargins left="0.7" right="0.7" top="0.75" bottom="0.75" header="0.3" footer="0.3"/>
  <pageSetup paperSize="9" orientation="portrait" r:id="rId1"/>
  <headerFooter>
    <oddHeader>&amp;C&amp;"Arial"&amp;8&amp;K000000INTERNAL&amp;1#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96025-5C9C-4B78-83F5-07D9329DE6EA}">
  <sheetPr>
    <pageSetUpPr fitToPage="1"/>
  </sheetPr>
  <dimension ref="C2:K26"/>
  <sheetViews>
    <sheetView showGridLines="0" zoomScaleNormal="100" zoomScaleSheetLayoutView="100" workbookViewId="0"/>
  </sheetViews>
  <sheetFormatPr defaultColWidth="9.1796875" defaultRowHeight="14" x14ac:dyDescent="0.3"/>
  <cols>
    <col min="1" max="1" width="9.1796875" style="189"/>
    <col min="2" max="2" width="6" style="189" customWidth="1"/>
    <col min="3" max="3" width="69.1796875" style="189" customWidth="1"/>
    <col min="4" max="4" width="16.7265625" style="189" customWidth="1"/>
    <col min="5" max="5" width="2.7265625" style="189" customWidth="1"/>
    <col min="6" max="16384" width="9.1796875" style="189"/>
  </cols>
  <sheetData>
    <row r="2" spans="3:11" ht="17.5" x14ac:dyDescent="0.35">
      <c r="C2" s="193"/>
      <c r="D2" s="193"/>
      <c r="E2" s="193"/>
    </row>
    <row r="3" spans="3:11" ht="20.5" thickBot="1" x14ac:dyDescent="0.45">
      <c r="C3" s="405" t="s">
        <v>122</v>
      </c>
      <c r="D3" s="405"/>
      <c r="E3" s="193"/>
    </row>
    <row r="4" spans="3:11" ht="13.5" customHeight="1" x14ac:dyDescent="0.4">
      <c r="C4" s="194"/>
      <c r="D4" s="193"/>
      <c r="H4" s="193"/>
    </row>
    <row r="5" spans="3:11" ht="20.149999999999999" customHeight="1" x14ac:dyDescent="0.35">
      <c r="C5" s="406" t="s">
        <v>67</v>
      </c>
      <c r="D5" s="193"/>
      <c r="H5" s="193"/>
    </row>
    <row r="6" spans="3:11" ht="20.149999999999999" customHeight="1" x14ac:dyDescent="0.35">
      <c r="C6" s="406"/>
      <c r="D6" s="193"/>
      <c r="E6" s="195" t="s">
        <v>123</v>
      </c>
      <c r="H6" s="193"/>
    </row>
    <row r="7" spans="3:11" ht="20.149999999999999" customHeight="1" x14ac:dyDescent="0.35">
      <c r="C7" s="406" t="s">
        <v>124</v>
      </c>
      <c r="D7" s="193"/>
      <c r="H7" s="193"/>
      <c r="K7" s="193"/>
    </row>
    <row r="8" spans="3:11" ht="20.149999999999999" customHeight="1" x14ac:dyDescent="0.35">
      <c r="C8" s="406"/>
      <c r="D8" s="193"/>
      <c r="H8" s="193"/>
      <c r="K8" s="193"/>
    </row>
    <row r="9" spans="3:11" ht="20.149999999999999" customHeight="1" x14ac:dyDescent="0.35">
      <c r="C9" s="406" t="s">
        <v>125</v>
      </c>
      <c r="D9" s="193"/>
      <c r="H9" s="193"/>
      <c r="K9" s="193"/>
    </row>
    <row r="10" spans="3:11" ht="20.149999999999999" customHeight="1" x14ac:dyDescent="0.35">
      <c r="C10" s="406"/>
      <c r="D10" s="193"/>
      <c r="H10" s="193"/>
      <c r="K10" s="193"/>
    </row>
    <row r="11" spans="3:11" ht="20.149999999999999" customHeight="1" x14ac:dyDescent="0.35">
      <c r="C11" s="406" t="s">
        <v>126</v>
      </c>
      <c r="D11" s="193"/>
      <c r="H11" s="193"/>
      <c r="K11" s="193"/>
    </row>
    <row r="12" spans="3:11" ht="20.149999999999999" customHeight="1" x14ac:dyDescent="0.35">
      <c r="C12" s="406"/>
      <c r="D12" s="193"/>
      <c r="H12" s="193"/>
      <c r="K12" s="193"/>
    </row>
    <row r="13" spans="3:11" ht="20.149999999999999" customHeight="1" x14ac:dyDescent="0.35">
      <c r="C13" s="406" t="s">
        <v>127</v>
      </c>
      <c r="D13" s="193"/>
      <c r="H13" s="193"/>
      <c r="K13" s="193"/>
    </row>
    <row r="14" spans="3:11" ht="20.149999999999999" customHeight="1" x14ac:dyDescent="0.35">
      <c r="C14" s="406"/>
      <c r="D14" s="193"/>
      <c r="H14" s="193"/>
      <c r="K14" s="193"/>
    </row>
    <row r="15" spans="3:11" ht="20.149999999999999" customHeight="1" x14ac:dyDescent="0.35">
      <c r="C15" s="406" t="s">
        <v>128</v>
      </c>
      <c r="D15" s="193"/>
      <c r="H15" s="193"/>
      <c r="K15" s="193"/>
    </row>
    <row r="16" spans="3:11" ht="20.149999999999999" customHeight="1" x14ac:dyDescent="0.35">
      <c r="C16" s="406"/>
      <c r="D16" s="193"/>
      <c r="H16" s="193"/>
      <c r="K16" s="193"/>
    </row>
    <row r="17" spans="3:8" ht="20.149999999999999" customHeight="1" x14ac:dyDescent="0.35">
      <c r="C17" s="403" t="s">
        <v>129</v>
      </c>
      <c r="D17" s="193"/>
      <c r="H17" s="193"/>
    </row>
    <row r="18" spans="3:8" ht="20.149999999999999" customHeight="1" x14ac:dyDescent="0.35">
      <c r="C18" s="403"/>
      <c r="D18" s="193"/>
      <c r="H18" s="193"/>
    </row>
    <row r="19" spans="3:8" ht="20.149999999999999" customHeight="1" x14ac:dyDescent="0.35">
      <c r="C19" s="403" t="s">
        <v>130</v>
      </c>
      <c r="D19" s="193"/>
      <c r="H19" s="193"/>
    </row>
    <row r="20" spans="3:8" ht="20.149999999999999" customHeight="1" x14ac:dyDescent="0.35">
      <c r="C20" s="403"/>
      <c r="D20" s="193"/>
      <c r="H20" s="193"/>
    </row>
    <row r="21" spans="3:8" ht="20.149999999999999" customHeight="1" x14ac:dyDescent="0.35">
      <c r="C21" s="403" t="s">
        <v>131</v>
      </c>
      <c r="D21" s="193"/>
      <c r="H21" s="193"/>
    </row>
    <row r="22" spans="3:8" ht="20.149999999999999" customHeight="1" x14ac:dyDescent="0.35">
      <c r="C22" s="403"/>
      <c r="D22" s="193"/>
      <c r="H22" s="193"/>
    </row>
    <row r="23" spans="3:8" ht="20.149999999999999" customHeight="1" x14ac:dyDescent="0.35">
      <c r="C23" s="403" t="s">
        <v>132</v>
      </c>
      <c r="D23" s="193"/>
      <c r="H23" s="193"/>
    </row>
    <row r="24" spans="3:8" ht="20.149999999999999" customHeight="1" x14ac:dyDescent="0.35">
      <c r="C24" s="403"/>
      <c r="D24" s="193"/>
      <c r="H24" s="193"/>
    </row>
    <row r="25" spans="3:8" ht="17.5" x14ac:dyDescent="0.35">
      <c r="C25" s="403" t="s">
        <v>133</v>
      </c>
      <c r="D25" s="193"/>
      <c r="H25" s="193"/>
    </row>
    <row r="26" spans="3:8" ht="18" thickBot="1" x14ac:dyDescent="0.4">
      <c r="C26" s="404"/>
      <c r="D26" s="196"/>
    </row>
  </sheetData>
  <mergeCells count="12">
    <mergeCell ref="C25:C26"/>
    <mergeCell ref="C3:D3"/>
    <mergeCell ref="C5:C6"/>
    <mergeCell ref="C7:C8"/>
    <mergeCell ref="C9:C10"/>
    <mergeCell ref="C11:C12"/>
    <mergeCell ref="C13:C14"/>
    <mergeCell ref="C15:C16"/>
    <mergeCell ref="C17:C18"/>
    <mergeCell ref="C19:C20"/>
    <mergeCell ref="C21:C22"/>
    <mergeCell ref="C23:C24"/>
  </mergeCells>
  <printOptions horizontalCentered="1" verticalCentered="1"/>
  <pageMargins left="0.23622047244094491" right="0.23622047244094491" top="0.74803149606299213" bottom="0.74803149606299213" header="0.31496062992125984" footer="0.31496062992125984"/>
  <pageSetup paperSize="9" scale="82" orientation="portrait" r:id="rId1"/>
  <headerFooter differentFirst="1">
    <oddHeader>&amp;C&amp;"Arial"&amp;8&amp;K000000INTERNAL&amp;1#</oddHeader>
    <oddFooter>&amp;R&amp;P</oddFooter>
    <firstHeader>&amp;C&amp;"Arial"&amp;8&amp;K000000INTERNAL&amp;1#</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6"/>
  <dimension ref="B3:O28"/>
  <sheetViews>
    <sheetView showGridLines="0" topLeftCell="A2" zoomScaleNormal="100" workbookViewId="0">
      <selection activeCell="L24" sqref="L24"/>
    </sheetView>
  </sheetViews>
  <sheetFormatPr defaultColWidth="11.453125" defaultRowHeight="14.5" x14ac:dyDescent="0.35"/>
  <cols>
    <col min="1" max="1" width="9.1796875" customWidth="1"/>
    <col min="2" max="2" width="29.81640625" customWidth="1"/>
    <col min="3" max="3" width="10.26953125" customWidth="1"/>
    <col min="4" max="6" width="11.453125" customWidth="1"/>
    <col min="7" max="7" width="13.54296875" customWidth="1"/>
    <col min="8" max="8" width="14.1796875" customWidth="1"/>
  </cols>
  <sheetData>
    <row r="3" spans="2:15" x14ac:dyDescent="0.35">
      <c r="B3" s="411" t="s">
        <v>67</v>
      </c>
      <c r="C3" s="411"/>
      <c r="D3" s="411"/>
      <c r="E3" s="411"/>
      <c r="F3" s="411"/>
      <c r="G3" s="411"/>
      <c r="H3" s="411"/>
      <c r="I3" s="411"/>
      <c r="J3" s="411"/>
      <c r="K3" s="411"/>
      <c r="L3" s="411"/>
    </row>
    <row r="4" spans="2:15" ht="15" thickBot="1" x14ac:dyDescent="0.4">
      <c r="B4" s="412"/>
      <c r="C4" s="412"/>
      <c r="D4" s="412"/>
      <c r="E4" s="412"/>
      <c r="F4" s="412"/>
      <c r="G4" s="412"/>
      <c r="H4" s="412"/>
      <c r="I4" s="412"/>
      <c r="J4" s="412"/>
      <c r="K4" s="412"/>
      <c r="L4" s="412"/>
      <c r="M4" s="407" t="s">
        <v>134</v>
      </c>
      <c r="N4" s="408"/>
    </row>
    <row r="5" spans="2:15" x14ac:dyDescent="0.35">
      <c r="B5" s="18"/>
      <c r="C5" s="18"/>
      <c r="D5" s="18"/>
      <c r="E5" s="18"/>
      <c r="F5" s="18"/>
      <c r="G5" s="18"/>
      <c r="H5" s="18"/>
      <c r="I5" s="18"/>
      <c r="J5" s="18"/>
    </row>
    <row r="6" spans="2:15" x14ac:dyDescent="0.35">
      <c r="B6" s="19"/>
      <c r="C6" s="413" t="s">
        <v>68</v>
      </c>
      <c r="D6" s="414"/>
      <c r="E6" s="413" t="s">
        <v>69</v>
      </c>
      <c r="F6" s="414"/>
      <c r="G6" s="413" t="s">
        <v>196</v>
      </c>
      <c r="H6" s="414"/>
      <c r="I6" s="413" t="s">
        <v>197</v>
      </c>
      <c r="J6" s="414"/>
      <c r="K6" s="413" t="s">
        <v>70</v>
      </c>
      <c r="L6" s="414"/>
      <c r="O6" s="12"/>
    </row>
    <row r="7" spans="2:15" x14ac:dyDescent="0.35">
      <c r="B7" s="20"/>
      <c r="C7" s="21" t="s">
        <v>194</v>
      </c>
      <c r="D7" s="21" t="s">
        <v>195</v>
      </c>
      <c r="E7" s="21" t="str">
        <f>+C7</f>
        <v>H1 2025</v>
      </c>
      <c r="F7" s="21" t="str">
        <f>+D7</f>
        <v>H1 2024</v>
      </c>
      <c r="G7" s="21" t="str">
        <f t="shared" ref="G7:L7" si="0">+E7</f>
        <v>H1 2025</v>
      </c>
      <c r="H7" s="21" t="str">
        <f t="shared" si="0"/>
        <v>H1 2024</v>
      </c>
      <c r="I7" s="21" t="str">
        <f t="shared" si="0"/>
        <v>H1 2025</v>
      </c>
      <c r="J7" s="21" t="str">
        <f t="shared" si="0"/>
        <v>H1 2024</v>
      </c>
      <c r="K7" s="21" t="str">
        <f t="shared" si="0"/>
        <v>H1 2025</v>
      </c>
      <c r="L7" s="21" t="str">
        <f t="shared" si="0"/>
        <v>H1 2024</v>
      </c>
      <c r="O7" s="12"/>
    </row>
    <row r="8" spans="2:15" x14ac:dyDescent="0.35">
      <c r="B8" s="22" t="s">
        <v>1</v>
      </c>
      <c r="C8" s="185">
        <v>0.64</v>
      </c>
      <c r="D8" s="186">
        <v>0.46</v>
      </c>
      <c r="E8" s="185">
        <v>1.82</v>
      </c>
      <c r="F8" s="186">
        <v>0.92</v>
      </c>
      <c r="G8" s="185">
        <v>0</v>
      </c>
      <c r="H8" s="186">
        <v>0</v>
      </c>
      <c r="I8" s="185">
        <v>119.5</v>
      </c>
      <c r="J8" s="186">
        <v>93.56</v>
      </c>
      <c r="K8" s="185">
        <v>152.41999999999999</v>
      </c>
      <c r="L8" s="186">
        <v>152.11000000000001</v>
      </c>
      <c r="O8" s="12"/>
    </row>
    <row r="9" spans="2:15" x14ac:dyDescent="0.35">
      <c r="B9" s="22" t="s">
        <v>2</v>
      </c>
      <c r="C9" s="185">
        <v>2.71</v>
      </c>
      <c r="D9" s="186">
        <v>3</v>
      </c>
      <c r="E9" s="185">
        <v>2.4</v>
      </c>
      <c r="F9" s="186">
        <v>3.42</v>
      </c>
      <c r="G9" s="185">
        <v>0</v>
      </c>
      <c r="H9" s="186">
        <v>0</v>
      </c>
      <c r="I9" s="185">
        <v>60.27</v>
      </c>
      <c r="J9" s="186">
        <v>37.82</v>
      </c>
      <c r="K9" s="185">
        <v>151.13</v>
      </c>
      <c r="L9" s="186">
        <v>147.38</v>
      </c>
      <c r="O9" s="12"/>
    </row>
    <row r="10" spans="2:15" x14ac:dyDescent="0.35">
      <c r="B10" s="22" t="s">
        <v>100</v>
      </c>
      <c r="C10" s="187"/>
      <c r="D10" s="186"/>
      <c r="E10" s="187"/>
      <c r="F10" s="186"/>
      <c r="G10" s="187"/>
      <c r="H10" s="186"/>
      <c r="I10" s="187"/>
      <c r="J10" s="186"/>
      <c r="K10" s="187"/>
      <c r="L10" s="186"/>
      <c r="O10" s="12"/>
    </row>
    <row r="11" spans="2:15" x14ac:dyDescent="0.35">
      <c r="B11" s="140" t="s">
        <v>41</v>
      </c>
      <c r="C11" s="23"/>
      <c r="D11" s="24"/>
      <c r="E11" s="23"/>
      <c r="F11" s="24"/>
      <c r="G11" s="23"/>
      <c r="H11" s="24"/>
      <c r="I11" s="23"/>
      <c r="J11" s="24"/>
      <c r="K11" s="23"/>
      <c r="L11" s="24"/>
      <c r="O11" s="12"/>
    </row>
    <row r="12" spans="2:15" x14ac:dyDescent="0.35">
      <c r="B12" s="25" t="s">
        <v>4</v>
      </c>
      <c r="C12" s="26">
        <v>6.34</v>
      </c>
      <c r="D12" s="27">
        <v>-3.02</v>
      </c>
      <c r="E12" s="26">
        <v>59.62</v>
      </c>
      <c r="F12" s="27">
        <v>275.93</v>
      </c>
      <c r="G12" s="26">
        <v>1397.51</v>
      </c>
      <c r="H12" s="27">
        <v>977.43</v>
      </c>
      <c r="I12" s="26">
        <v>0</v>
      </c>
      <c r="J12" s="27" t="s">
        <v>29</v>
      </c>
      <c r="K12" s="26">
        <v>60.68</v>
      </c>
      <c r="L12" s="27">
        <v>73.47</v>
      </c>
      <c r="M12" s="11"/>
      <c r="O12" s="12"/>
    </row>
    <row r="13" spans="2:15" x14ac:dyDescent="0.35">
      <c r="B13" s="28" t="s">
        <v>5</v>
      </c>
      <c r="C13" s="29">
        <v>3.29</v>
      </c>
      <c r="D13" s="30">
        <v>2.48</v>
      </c>
      <c r="E13" s="29">
        <v>5.22</v>
      </c>
      <c r="F13" s="30">
        <v>4.13</v>
      </c>
      <c r="G13" s="29">
        <v>6.29</v>
      </c>
      <c r="H13" s="30">
        <v>5.49</v>
      </c>
      <c r="I13" s="29">
        <v>30.26</v>
      </c>
      <c r="J13" s="30">
        <v>11.47</v>
      </c>
      <c r="K13" s="29">
        <v>353.4</v>
      </c>
      <c r="L13" s="30">
        <v>348.22</v>
      </c>
      <c r="M13" s="11"/>
    </row>
    <row r="14" spans="2:15" x14ac:dyDescent="0.35">
      <c r="B14" s="28" t="s">
        <v>6</v>
      </c>
      <c r="C14" s="29">
        <v>2.91</v>
      </c>
      <c r="D14" s="30">
        <v>2.1800000000000002</v>
      </c>
      <c r="E14" s="29">
        <v>4.58</v>
      </c>
      <c r="F14" s="30">
        <v>4.05</v>
      </c>
      <c r="G14" s="29">
        <v>1044.07</v>
      </c>
      <c r="H14" s="30">
        <v>1017.17</v>
      </c>
      <c r="I14" s="29">
        <v>66.89</v>
      </c>
      <c r="J14" s="30">
        <v>52.67</v>
      </c>
      <c r="K14" s="29">
        <v>42.79</v>
      </c>
      <c r="L14" s="30">
        <v>43.3</v>
      </c>
      <c r="M14" s="11"/>
    </row>
    <row r="15" spans="2:15" x14ac:dyDescent="0.35">
      <c r="B15" s="28" t="s">
        <v>106</v>
      </c>
      <c r="C15" s="185">
        <v>2.73</v>
      </c>
      <c r="D15" s="186">
        <v>0.97</v>
      </c>
      <c r="E15" s="185">
        <v>5.0999999999999996</v>
      </c>
      <c r="F15" s="186">
        <v>7.49</v>
      </c>
      <c r="G15" s="185">
        <v>4587.79</v>
      </c>
      <c r="H15" s="186">
        <v>4241.24</v>
      </c>
      <c r="I15" s="185">
        <v>56.48</v>
      </c>
      <c r="J15" s="186">
        <v>120.15</v>
      </c>
      <c r="K15" s="185">
        <v>40.74</v>
      </c>
      <c r="L15" s="186">
        <v>40.81</v>
      </c>
      <c r="M15" s="11"/>
    </row>
    <row r="16" spans="2:15" hidden="1" x14ac:dyDescent="0.35">
      <c r="B16" s="22" t="s">
        <v>82</v>
      </c>
      <c r="C16" s="23">
        <v>0</v>
      </c>
      <c r="D16" s="24">
        <v>0</v>
      </c>
      <c r="E16" s="23">
        <v>0</v>
      </c>
      <c r="F16" s="24">
        <v>0</v>
      </c>
      <c r="G16" s="23">
        <v>0</v>
      </c>
      <c r="H16" s="24">
        <v>0</v>
      </c>
      <c r="I16" s="23">
        <v>0</v>
      </c>
      <c r="J16" s="24">
        <v>0</v>
      </c>
      <c r="K16" s="23">
        <v>0</v>
      </c>
      <c r="L16" s="24">
        <v>0</v>
      </c>
    </row>
    <row r="17" spans="2:12" hidden="1" x14ac:dyDescent="0.35">
      <c r="B17" s="25" t="s">
        <v>8</v>
      </c>
      <c r="C17" s="26">
        <v>0</v>
      </c>
      <c r="D17" s="27">
        <v>0</v>
      </c>
      <c r="E17" s="26">
        <v>0</v>
      </c>
      <c r="F17" s="27">
        <v>0</v>
      </c>
      <c r="G17" s="26">
        <v>0</v>
      </c>
      <c r="H17" s="27">
        <v>0</v>
      </c>
      <c r="I17" s="26">
        <v>0</v>
      </c>
      <c r="J17" s="27">
        <v>0</v>
      </c>
      <c r="K17" s="26">
        <v>0</v>
      </c>
      <c r="L17" s="27">
        <v>0</v>
      </c>
    </row>
    <row r="18" spans="2:12" hidden="1" x14ac:dyDescent="0.35">
      <c r="B18" s="28" t="s">
        <v>9</v>
      </c>
      <c r="C18" s="31">
        <v>0</v>
      </c>
      <c r="D18" s="32">
        <v>0</v>
      </c>
      <c r="E18" s="31">
        <v>0</v>
      </c>
      <c r="F18" s="32">
        <v>0</v>
      </c>
      <c r="G18" s="31">
        <v>0</v>
      </c>
      <c r="H18" s="32">
        <v>0</v>
      </c>
      <c r="I18" s="31">
        <v>0</v>
      </c>
      <c r="J18" s="32">
        <v>0</v>
      </c>
      <c r="K18" s="31">
        <v>0</v>
      </c>
      <c r="L18" s="32">
        <v>0</v>
      </c>
    </row>
    <row r="19" spans="2:12" x14ac:dyDescent="0.35">
      <c r="B19" s="140" t="s">
        <v>107</v>
      </c>
      <c r="C19" s="185"/>
      <c r="D19" s="186"/>
      <c r="E19" s="185"/>
      <c r="F19" s="186"/>
      <c r="G19" s="185"/>
      <c r="H19" s="186"/>
      <c r="I19" s="185"/>
      <c r="J19" s="186"/>
      <c r="K19" s="185"/>
      <c r="L19" s="186"/>
    </row>
    <row r="20" spans="2:12" x14ac:dyDescent="0.35">
      <c r="B20" s="141" t="s">
        <v>26</v>
      </c>
      <c r="C20" s="154">
        <v>1.86</v>
      </c>
      <c r="D20" s="155">
        <v>2.97</v>
      </c>
      <c r="E20" s="154">
        <v>2.58</v>
      </c>
      <c r="F20" s="155">
        <v>3.25</v>
      </c>
      <c r="G20" s="154">
        <v>1.0900000000000001</v>
      </c>
      <c r="H20" s="155">
        <v>1.08</v>
      </c>
      <c r="I20" s="154">
        <v>0</v>
      </c>
      <c r="J20" s="155" t="s">
        <v>29</v>
      </c>
      <c r="K20" s="154">
        <v>2178.37</v>
      </c>
      <c r="L20" s="155">
        <v>2126.7199999999998</v>
      </c>
    </row>
    <row r="21" spans="2:12" x14ac:dyDescent="0.35">
      <c r="B21" s="141" t="s">
        <v>32</v>
      </c>
      <c r="C21" s="154">
        <v>1.7</v>
      </c>
      <c r="D21" s="155">
        <v>0.99</v>
      </c>
      <c r="E21" s="154">
        <v>2.04</v>
      </c>
      <c r="F21" s="155">
        <v>2.82</v>
      </c>
      <c r="G21" s="154">
        <v>1.54</v>
      </c>
      <c r="H21" s="155">
        <v>1.47</v>
      </c>
      <c r="I21" s="154">
        <v>0</v>
      </c>
      <c r="J21" s="155" t="s">
        <v>29</v>
      </c>
      <c r="K21" s="154">
        <v>0</v>
      </c>
      <c r="L21" s="155">
        <v>0</v>
      </c>
    </row>
    <row r="22" spans="2:12" x14ac:dyDescent="0.35">
      <c r="B22" s="141" t="s">
        <v>25</v>
      </c>
      <c r="C22" s="31">
        <v>0.55000000000000004</v>
      </c>
      <c r="D22" s="32">
        <v>1.47</v>
      </c>
      <c r="E22" s="31">
        <v>3.97</v>
      </c>
      <c r="F22" s="32">
        <v>4.67</v>
      </c>
      <c r="G22" s="31">
        <v>21.81</v>
      </c>
      <c r="H22" s="32">
        <v>18.510000000000002</v>
      </c>
      <c r="I22" s="31">
        <v>0</v>
      </c>
      <c r="J22" s="32" t="s">
        <v>29</v>
      </c>
      <c r="K22" s="31">
        <v>0</v>
      </c>
      <c r="L22" s="32">
        <v>0</v>
      </c>
    </row>
    <row r="23" spans="2:12" x14ac:dyDescent="0.35">
      <c r="B23" s="140" t="s">
        <v>112</v>
      </c>
      <c r="C23" s="23"/>
      <c r="D23" s="24"/>
      <c r="E23" s="23"/>
      <c r="F23" s="24"/>
      <c r="G23" s="23"/>
      <c r="H23" s="24"/>
      <c r="I23" s="23"/>
      <c r="J23" s="24"/>
      <c r="K23" s="23"/>
      <c r="L23" s="24"/>
    </row>
    <row r="24" spans="2:12" x14ac:dyDescent="0.35">
      <c r="B24" s="142" t="s">
        <v>27</v>
      </c>
      <c r="C24" s="185">
        <v>3.26</v>
      </c>
      <c r="D24" s="186">
        <v>2.5099999999999998</v>
      </c>
      <c r="E24" s="185">
        <v>1.61</v>
      </c>
      <c r="F24" s="186">
        <v>2.68</v>
      </c>
      <c r="G24" s="185">
        <v>4.0199999999999996</v>
      </c>
      <c r="H24" s="186">
        <v>4.05</v>
      </c>
      <c r="I24" s="185">
        <v>25.91</v>
      </c>
      <c r="J24" s="186">
        <v>27.67</v>
      </c>
      <c r="K24" s="185">
        <v>30.56</v>
      </c>
      <c r="L24" s="186">
        <v>29.78</v>
      </c>
    </row>
    <row r="25" spans="2:12" x14ac:dyDescent="0.35">
      <c r="B25" s="25" t="s">
        <v>33</v>
      </c>
      <c r="C25" s="26">
        <v>7.03</v>
      </c>
      <c r="D25" s="27">
        <v>7.43</v>
      </c>
      <c r="E25" s="26">
        <v>3.45</v>
      </c>
      <c r="F25" s="27">
        <v>4.95</v>
      </c>
      <c r="G25" s="26">
        <v>94.16</v>
      </c>
      <c r="H25" s="27">
        <v>89.93</v>
      </c>
      <c r="I25" s="26">
        <v>0</v>
      </c>
      <c r="J25" s="27">
        <v>0</v>
      </c>
      <c r="K25" s="26">
        <v>860.6</v>
      </c>
      <c r="L25" s="27">
        <v>849.65</v>
      </c>
    </row>
    <row r="26" spans="2:12" x14ac:dyDescent="0.35">
      <c r="B26" s="28" t="s">
        <v>31</v>
      </c>
      <c r="C26" s="29">
        <v>1.51</v>
      </c>
      <c r="D26" s="30">
        <v>1.05</v>
      </c>
      <c r="E26" s="29">
        <v>2.2999999999999998</v>
      </c>
      <c r="F26" s="30">
        <v>3.8</v>
      </c>
      <c r="G26" s="29">
        <v>1.72</v>
      </c>
      <c r="H26" s="30">
        <v>1.64</v>
      </c>
      <c r="I26" s="29">
        <v>0</v>
      </c>
      <c r="J26" s="30">
        <v>0</v>
      </c>
      <c r="K26" s="29">
        <v>0</v>
      </c>
      <c r="L26" s="30">
        <v>0</v>
      </c>
    </row>
    <row r="27" spans="2:12" x14ac:dyDescent="0.35">
      <c r="B27" s="28" t="s">
        <v>34</v>
      </c>
      <c r="C27" s="31">
        <v>0.41</v>
      </c>
      <c r="D27" s="32">
        <v>0.63</v>
      </c>
      <c r="E27" s="31">
        <v>2.94</v>
      </c>
      <c r="F27" s="32">
        <v>5.28</v>
      </c>
      <c r="G27" s="31">
        <v>20.11</v>
      </c>
      <c r="H27" s="32">
        <v>20.25</v>
      </c>
      <c r="I27" s="31">
        <v>0</v>
      </c>
      <c r="J27" s="32">
        <v>0</v>
      </c>
      <c r="K27" s="31">
        <v>84.99</v>
      </c>
      <c r="L27" s="32">
        <v>104.91</v>
      </c>
    </row>
    <row r="28" spans="2:12" x14ac:dyDescent="0.35">
      <c r="B28" s="409" t="s">
        <v>198</v>
      </c>
      <c r="C28" s="410"/>
      <c r="D28" s="410"/>
    </row>
  </sheetData>
  <mergeCells count="8">
    <mergeCell ref="M4:N4"/>
    <mergeCell ref="B28:D28"/>
    <mergeCell ref="B3:L4"/>
    <mergeCell ref="C6:D6"/>
    <mergeCell ref="E6:F6"/>
    <mergeCell ref="G6:H6"/>
    <mergeCell ref="I6:J6"/>
    <mergeCell ref="K6:L6"/>
  </mergeCells>
  <pageMargins left="0.7" right="0.7" top="0.75" bottom="0.75" header="0.3" footer="0.3"/>
  <pageSetup paperSize="9" orientation="portrait" horizontalDpi="300" verticalDpi="300" r:id="rId1"/>
  <headerFooter>
    <oddHeader>&amp;C&amp;"Arial"&amp;8&amp;K000000INTERNAL&amp;1#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7"/>
  <dimension ref="B3:M109"/>
  <sheetViews>
    <sheetView showGridLines="0" zoomScaleNormal="100" workbookViewId="0">
      <selection activeCell="L32" sqref="L32"/>
    </sheetView>
  </sheetViews>
  <sheetFormatPr defaultColWidth="9.1796875" defaultRowHeight="14.5" x14ac:dyDescent="0.35"/>
  <cols>
    <col min="2" max="2" width="33.7265625" customWidth="1"/>
    <col min="3" max="11" width="11.7265625" customWidth="1"/>
    <col min="12" max="12" width="9.26953125" bestFit="1" customWidth="1"/>
  </cols>
  <sheetData>
    <row r="3" spans="2:13" x14ac:dyDescent="0.35">
      <c r="B3" s="411" t="s">
        <v>124</v>
      </c>
      <c r="C3" s="411"/>
      <c r="D3" s="411"/>
      <c r="E3" s="411"/>
      <c r="F3" s="411"/>
      <c r="G3" s="411"/>
      <c r="H3" s="411"/>
      <c r="I3" s="411"/>
      <c r="J3" s="411"/>
      <c r="K3" s="411"/>
      <c r="L3" s="33"/>
    </row>
    <row r="4" spans="2:13" ht="15" thickBot="1" x14ac:dyDescent="0.4">
      <c r="B4" s="412"/>
      <c r="C4" s="412"/>
      <c r="D4" s="412"/>
      <c r="E4" s="412"/>
      <c r="F4" s="412"/>
      <c r="G4" s="412"/>
      <c r="H4" s="412"/>
      <c r="I4" s="412"/>
      <c r="J4" s="412"/>
      <c r="K4" s="412"/>
      <c r="L4" s="407" t="s">
        <v>134</v>
      </c>
      <c r="M4" s="407"/>
    </row>
    <row r="6" spans="2:13" x14ac:dyDescent="0.35">
      <c r="B6" s="6" t="s">
        <v>35</v>
      </c>
    </row>
    <row r="8" spans="2:13" ht="29" x14ac:dyDescent="0.35">
      <c r="B8" s="15" t="s">
        <v>16</v>
      </c>
      <c r="C8" s="16" t="s">
        <v>17</v>
      </c>
      <c r="D8" s="16" t="s">
        <v>18</v>
      </c>
      <c r="E8" s="16" t="s">
        <v>19</v>
      </c>
      <c r="F8" s="16" t="s">
        <v>42</v>
      </c>
      <c r="G8" s="16" t="s">
        <v>93</v>
      </c>
      <c r="H8" s="16" t="s">
        <v>20</v>
      </c>
      <c r="I8" s="16" t="s">
        <v>43</v>
      </c>
      <c r="J8" s="16" t="s">
        <v>21</v>
      </c>
      <c r="K8" s="16" t="s">
        <v>22</v>
      </c>
      <c r="L8" s="17" t="s">
        <v>23</v>
      </c>
    </row>
    <row r="9" spans="2:13" ht="14.5" customHeight="1" x14ac:dyDescent="0.35">
      <c r="B9" s="88" t="s">
        <v>14</v>
      </c>
      <c r="C9" s="89">
        <v>12995</v>
      </c>
      <c r="D9" s="89">
        <v>874</v>
      </c>
      <c r="E9" s="89">
        <v>776</v>
      </c>
      <c r="F9" s="89">
        <v>437</v>
      </c>
      <c r="G9" s="89">
        <v>1688</v>
      </c>
      <c r="H9" s="89">
        <v>0</v>
      </c>
      <c r="I9" s="89">
        <v>1633</v>
      </c>
      <c r="J9" s="89">
        <v>4160</v>
      </c>
      <c r="K9" s="89">
        <v>5507</v>
      </c>
      <c r="L9" s="7">
        <v>28072</v>
      </c>
      <c r="M9" s="106"/>
    </row>
    <row r="10" spans="2:13" ht="14.5" customHeight="1" x14ac:dyDescent="0.35">
      <c r="B10" s="88" t="s">
        <v>15</v>
      </c>
      <c r="C10" s="89">
        <v>5369</v>
      </c>
      <c r="D10" s="89">
        <v>2893</v>
      </c>
      <c r="E10" s="89">
        <v>0</v>
      </c>
      <c r="F10" s="89">
        <v>2530</v>
      </c>
      <c r="G10" s="89">
        <v>6</v>
      </c>
      <c r="H10" s="89">
        <v>3328</v>
      </c>
      <c r="I10" s="89">
        <v>2293</v>
      </c>
      <c r="J10" s="89">
        <v>241</v>
      </c>
      <c r="K10" s="89">
        <v>5445</v>
      </c>
      <c r="L10" s="7">
        <v>22104</v>
      </c>
      <c r="M10" s="106"/>
    </row>
    <row r="11" spans="2:13" ht="14.5" customHeight="1" x14ac:dyDescent="0.35">
      <c r="B11" s="88" t="s">
        <v>100</v>
      </c>
      <c r="C11" s="89">
        <v>9957</v>
      </c>
      <c r="D11" s="89">
        <v>11972</v>
      </c>
      <c r="E11" s="89">
        <v>83</v>
      </c>
      <c r="F11" s="89">
        <v>9406</v>
      </c>
      <c r="G11" s="89">
        <v>1667</v>
      </c>
      <c r="H11" s="89">
        <v>0</v>
      </c>
      <c r="I11" s="89">
        <v>821</v>
      </c>
      <c r="J11" s="89">
        <v>226</v>
      </c>
      <c r="K11" s="89">
        <v>1468</v>
      </c>
      <c r="L11" s="7">
        <v>35601</v>
      </c>
      <c r="M11" s="106"/>
    </row>
    <row r="12" spans="2:13" ht="14.5" customHeight="1" x14ac:dyDescent="0.35">
      <c r="B12" s="110" t="s">
        <v>113</v>
      </c>
      <c r="C12" s="89">
        <v>9957</v>
      </c>
      <c r="D12" s="89">
        <v>5301</v>
      </c>
      <c r="E12" s="89">
        <v>83</v>
      </c>
      <c r="F12" s="89">
        <v>5181</v>
      </c>
      <c r="G12" s="89">
        <v>210</v>
      </c>
      <c r="H12" s="89">
        <v>0</v>
      </c>
      <c r="I12" s="89">
        <v>497</v>
      </c>
      <c r="J12" s="89">
        <v>226</v>
      </c>
      <c r="K12" s="89">
        <v>1468</v>
      </c>
      <c r="L12" s="7">
        <v>22924</v>
      </c>
      <c r="M12" s="106"/>
    </row>
    <row r="13" spans="2:13" ht="14.5" customHeight="1" x14ac:dyDescent="0.35">
      <c r="B13" s="90" t="s">
        <v>24</v>
      </c>
      <c r="C13" s="89">
        <v>1272</v>
      </c>
      <c r="D13" s="89">
        <v>3506</v>
      </c>
      <c r="E13" s="89">
        <v>0</v>
      </c>
      <c r="F13" s="89">
        <v>1845</v>
      </c>
      <c r="G13" s="89">
        <v>0</v>
      </c>
      <c r="H13" s="89">
        <v>0</v>
      </c>
      <c r="I13" s="89">
        <v>0</v>
      </c>
      <c r="J13" s="89">
        <v>0</v>
      </c>
      <c r="K13" s="89">
        <v>0</v>
      </c>
      <c r="L13" s="7">
        <v>6622</v>
      </c>
      <c r="M13" s="106"/>
    </row>
    <row r="14" spans="2:13" ht="14.5" customHeight="1" x14ac:dyDescent="0.35">
      <c r="B14" s="90" t="s">
        <v>6</v>
      </c>
      <c r="C14" s="89">
        <v>3665</v>
      </c>
      <c r="D14" s="89">
        <v>903</v>
      </c>
      <c r="E14" s="89">
        <v>83</v>
      </c>
      <c r="F14" s="89">
        <v>2073</v>
      </c>
      <c r="G14" s="89">
        <v>203</v>
      </c>
      <c r="H14" s="89">
        <v>0</v>
      </c>
      <c r="I14" s="89">
        <v>497</v>
      </c>
      <c r="J14" s="89">
        <v>0</v>
      </c>
      <c r="K14" s="89">
        <v>1468</v>
      </c>
      <c r="L14" s="7">
        <v>8892</v>
      </c>
      <c r="M14" s="106"/>
    </row>
    <row r="15" spans="2:13" ht="14.5" customHeight="1" x14ac:dyDescent="0.35">
      <c r="B15" s="90" t="s">
        <v>4</v>
      </c>
      <c r="C15" s="89">
        <v>1328</v>
      </c>
      <c r="D15" s="89">
        <v>0</v>
      </c>
      <c r="E15" s="89">
        <v>0</v>
      </c>
      <c r="F15" s="89">
        <v>0</v>
      </c>
      <c r="G15" s="89">
        <v>0</v>
      </c>
      <c r="H15" s="89">
        <v>0</v>
      </c>
      <c r="I15" s="89">
        <v>0</v>
      </c>
      <c r="J15" s="89">
        <v>0</v>
      </c>
      <c r="K15" s="89">
        <v>0</v>
      </c>
      <c r="L15" s="7">
        <v>1328</v>
      </c>
      <c r="M15" s="106"/>
    </row>
    <row r="16" spans="2:13" ht="14.5" customHeight="1" x14ac:dyDescent="0.35">
      <c r="B16" s="90" t="s">
        <v>25</v>
      </c>
      <c r="C16" s="89">
        <v>52</v>
      </c>
      <c r="D16" s="89">
        <v>893</v>
      </c>
      <c r="E16" s="89">
        <v>0</v>
      </c>
      <c r="F16" s="89">
        <v>220</v>
      </c>
      <c r="G16" s="89">
        <v>0</v>
      </c>
      <c r="H16" s="89">
        <v>0</v>
      </c>
      <c r="I16" s="89">
        <v>0</v>
      </c>
      <c r="J16" s="89">
        <v>0</v>
      </c>
      <c r="K16" s="89">
        <v>0</v>
      </c>
      <c r="L16" s="7">
        <v>1164</v>
      </c>
      <c r="M16" s="106"/>
    </row>
    <row r="17" spans="2:13" ht="14.5" customHeight="1" x14ac:dyDescent="0.35">
      <c r="B17" s="90" t="s">
        <v>160</v>
      </c>
      <c r="C17" s="89">
        <v>3640</v>
      </c>
      <c r="D17" s="89">
        <v>0</v>
      </c>
      <c r="E17" s="89">
        <v>0</v>
      </c>
      <c r="F17" s="89">
        <v>1044</v>
      </c>
      <c r="G17" s="89">
        <v>7</v>
      </c>
      <c r="H17" s="89">
        <v>0</v>
      </c>
      <c r="I17" s="89">
        <v>0</v>
      </c>
      <c r="J17" s="89">
        <v>226</v>
      </c>
      <c r="K17" s="89">
        <v>0</v>
      </c>
      <c r="L17" s="7">
        <v>4917</v>
      </c>
      <c r="M17" s="106"/>
    </row>
    <row r="18" spans="2:13" ht="14.5" customHeight="1" x14ac:dyDescent="0.35">
      <c r="B18" s="156" t="s">
        <v>107</v>
      </c>
      <c r="C18" s="89">
        <v>0</v>
      </c>
      <c r="D18" s="89">
        <v>6296</v>
      </c>
      <c r="E18" s="89">
        <v>0</v>
      </c>
      <c r="F18" s="89">
        <v>3867</v>
      </c>
      <c r="G18" s="89">
        <v>1457</v>
      </c>
      <c r="H18" s="89">
        <v>0</v>
      </c>
      <c r="I18" s="89">
        <v>0</v>
      </c>
      <c r="J18" s="89">
        <v>0</v>
      </c>
      <c r="K18" s="89">
        <v>0</v>
      </c>
      <c r="L18" s="7">
        <v>11620</v>
      </c>
      <c r="M18" s="106"/>
    </row>
    <row r="19" spans="2:13" ht="14.5" customHeight="1" x14ac:dyDescent="0.35">
      <c r="B19" s="157" t="s">
        <v>26</v>
      </c>
      <c r="C19" s="89">
        <v>0</v>
      </c>
      <c r="D19" s="89">
        <v>5933</v>
      </c>
      <c r="E19" s="89">
        <v>0</v>
      </c>
      <c r="F19" s="89">
        <v>3867</v>
      </c>
      <c r="G19" s="89">
        <v>1457</v>
      </c>
      <c r="H19" s="89">
        <v>0</v>
      </c>
      <c r="I19" s="89">
        <v>0</v>
      </c>
      <c r="J19" s="89">
        <v>0</v>
      </c>
      <c r="K19" s="89">
        <v>0</v>
      </c>
      <c r="L19" s="7">
        <v>11258</v>
      </c>
      <c r="M19" s="106"/>
    </row>
    <row r="20" spans="2:13" ht="14.5" customHeight="1" x14ac:dyDescent="0.35">
      <c r="B20" s="157" t="s">
        <v>32</v>
      </c>
      <c r="C20" s="89">
        <v>0</v>
      </c>
      <c r="D20" s="89">
        <v>363</v>
      </c>
      <c r="E20" s="89">
        <v>0</v>
      </c>
      <c r="F20" s="89">
        <v>0</v>
      </c>
      <c r="G20" s="89">
        <v>0</v>
      </c>
      <c r="H20" s="89">
        <v>0</v>
      </c>
      <c r="I20" s="89">
        <v>0</v>
      </c>
      <c r="J20" s="89">
        <v>0</v>
      </c>
      <c r="K20" s="89">
        <v>0</v>
      </c>
      <c r="L20" s="7">
        <v>363</v>
      </c>
      <c r="M20" s="106"/>
    </row>
    <row r="21" spans="2:13" ht="14.5" customHeight="1" x14ac:dyDescent="0.35">
      <c r="B21" s="110" t="s">
        <v>10</v>
      </c>
      <c r="C21" s="87">
        <v>0</v>
      </c>
      <c r="D21" s="87">
        <v>375</v>
      </c>
      <c r="E21" s="87">
        <v>0</v>
      </c>
      <c r="F21" s="87">
        <v>357</v>
      </c>
      <c r="G21" s="87">
        <v>0</v>
      </c>
      <c r="H21" s="87">
        <v>0</v>
      </c>
      <c r="I21" s="87">
        <v>325</v>
      </c>
      <c r="J21" s="87">
        <v>0</v>
      </c>
      <c r="K21" s="87">
        <v>0</v>
      </c>
      <c r="L21" s="9">
        <v>1057</v>
      </c>
      <c r="M21" s="106"/>
    </row>
    <row r="22" spans="2:13" ht="14.5" customHeight="1" x14ac:dyDescent="0.35">
      <c r="B22" s="91" t="s">
        <v>27</v>
      </c>
      <c r="C22" s="87">
        <v>0</v>
      </c>
      <c r="D22" s="87">
        <v>0</v>
      </c>
      <c r="E22" s="87">
        <v>0</v>
      </c>
      <c r="F22" s="87">
        <v>0</v>
      </c>
      <c r="G22" s="87">
        <v>0</v>
      </c>
      <c r="H22" s="87">
        <v>0</v>
      </c>
      <c r="I22" s="87">
        <v>325</v>
      </c>
      <c r="J22" s="87">
        <v>0</v>
      </c>
      <c r="K22" s="87">
        <v>0</v>
      </c>
      <c r="L22" s="9">
        <v>325</v>
      </c>
      <c r="M22" s="106"/>
    </row>
    <row r="23" spans="2:13" ht="14.5" customHeight="1" x14ac:dyDescent="0.35">
      <c r="B23" s="91" t="s">
        <v>161</v>
      </c>
      <c r="C23" s="87">
        <v>0</v>
      </c>
      <c r="D23" s="87">
        <v>203</v>
      </c>
      <c r="E23" s="87">
        <v>0</v>
      </c>
      <c r="F23" s="87">
        <v>357</v>
      </c>
      <c r="G23" s="87">
        <v>0</v>
      </c>
      <c r="H23" s="87">
        <v>0</v>
      </c>
      <c r="I23" s="87">
        <v>0</v>
      </c>
      <c r="J23" s="87">
        <v>0</v>
      </c>
      <c r="K23" s="87">
        <v>0</v>
      </c>
      <c r="L23" s="9">
        <v>560</v>
      </c>
      <c r="M23" s="106"/>
    </row>
    <row r="24" spans="2:13" ht="14.5" customHeight="1" x14ac:dyDescent="0.35">
      <c r="B24" s="91" t="s">
        <v>162</v>
      </c>
      <c r="C24" s="87">
        <v>0</v>
      </c>
      <c r="D24" s="87">
        <v>172</v>
      </c>
      <c r="E24" s="87">
        <v>0</v>
      </c>
      <c r="F24" s="87">
        <v>0</v>
      </c>
      <c r="G24" s="87">
        <v>0</v>
      </c>
      <c r="H24" s="87">
        <v>0</v>
      </c>
      <c r="I24" s="87">
        <v>0</v>
      </c>
      <c r="J24" s="87">
        <v>0</v>
      </c>
      <c r="K24" s="87">
        <v>0</v>
      </c>
      <c r="L24" s="9">
        <v>172</v>
      </c>
      <c r="M24" s="106"/>
    </row>
    <row r="25" spans="2:13" ht="14.5" customHeight="1" x14ac:dyDescent="0.35">
      <c r="B25" s="34" t="s">
        <v>0</v>
      </c>
      <c r="C25" s="7">
        <v>28321</v>
      </c>
      <c r="D25" s="7">
        <v>15739</v>
      </c>
      <c r="E25" s="7">
        <v>860</v>
      </c>
      <c r="F25" s="7">
        <v>12373</v>
      </c>
      <c r="G25" s="7">
        <v>3362</v>
      </c>
      <c r="H25" s="7">
        <v>3328</v>
      </c>
      <c r="I25" s="7">
        <v>4747</v>
      </c>
      <c r="J25" s="7">
        <v>4627</v>
      </c>
      <c r="K25" s="7">
        <v>12420</v>
      </c>
      <c r="L25" s="7">
        <v>85777</v>
      </c>
      <c r="M25" s="106"/>
    </row>
    <row r="26" spans="2:13" ht="51" customHeight="1" x14ac:dyDescent="0.35">
      <c r="B26" s="415" t="s">
        <v>158</v>
      </c>
      <c r="C26" s="415"/>
      <c r="D26" s="415"/>
      <c r="E26" s="415"/>
      <c r="F26" s="415"/>
      <c r="G26" s="415"/>
      <c r="H26" s="415"/>
      <c r="I26" s="415"/>
      <c r="J26" s="415"/>
      <c r="K26" s="415"/>
      <c r="L26" s="106"/>
    </row>
    <row r="27" spans="2:13" x14ac:dyDescent="0.35">
      <c r="B27" s="415"/>
      <c r="C27" s="415"/>
      <c r="D27" s="415"/>
      <c r="E27" s="415"/>
      <c r="F27" s="415"/>
      <c r="G27" s="415"/>
      <c r="H27" s="415"/>
      <c r="I27" s="415"/>
      <c r="J27" s="415"/>
      <c r="K27" s="415"/>
      <c r="L27" s="106"/>
    </row>
    <row r="28" spans="2:13" x14ac:dyDescent="0.35">
      <c r="B28" s="197"/>
      <c r="C28" s="197"/>
      <c r="D28" s="197"/>
      <c r="E28" s="197"/>
      <c r="F28" s="197"/>
      <c r="G28" s="197"/>
      <c r="H28" s="197"/>
      <c r="I28" s="197"/>
      <c r="J28" s="197"/>
      <c r="K28" s="197"/>
      <c r="L28" s="106"/>
    </row>
    <row r="29" spans="2:13" x14ac:dyDescent="0.35">
      <c r="B29" s="6" t="s">
        <v>36</v>
      </c>
    </row>
    <row r="31" spans="2:13" ht="29" x14ac:dyDescent="0.35">
      <c r="B31" s="15" t="s">
        <v>98</v>
      </c>
      <c r="C31" s="16" t="s">
        <v>17</v>
      </c>
      <c r="D31" s="16" t="s">
        <v>18</v>
      </c>
      <c r="E31" s="16" t="s">
        <v>19</v>
      </c>
      <c r="F31" s="16" t="s">
        <v>42</v>
      </c>
      <c r="G31" s="16" t="s">
        <v>20</v>
      </c>
      <c r="H31" s="16" t="s">
        <v>43</v>
      </c>
      <c r="I31" s="16" t="s">
        <v>21</v>
      </c>
      <c r="J31" s="16" t="s">
        <v>22</v>
      </c>
      <c r="K31" s="17" t="s">
        <v>23</v>
      </c>
    </row>
    <row r="32" spans="2:13" ht="14.5" customHeight="1" x14ac:dyDescent="0.35">
      <c r="B32" s="88" t="s">
        <v>14</v>
      </c>
      <c r="C32" s="89">
        <v>8970</v>
      </c>
      <c r="D32" s="89">
        <v>659</v>
      </c>
      <c r="E32" s="89">
        <v>2608</v>
      </c>
      <c r="F32" s="89">
        <v>322</v>
      </c>
      <c r="G32" s="89">
        <v>0</v>
      </c>
      <c r="H32" s="89">
        <v>56</v>
      </c>
      <c r="I32" s="89">
        <v>547</v>
      </c>
      <c r="J32" s="89">
        <v>2518</v>
      </c>
      <c r="K32" s="7">
        <v>15681</v>
      </c>
      <c r="L32" s="106"/>
    </row>
    <row r="33" spans="2:12" ht="14.5" customHeight="1" x14ac:dyDescent="0.35">
      <c r="B33" s="88" t="s">
        <v>15</v>
      </c>
      <c r="C33" s="89">
        <v>5201</v>
      </c>
      <c r="D33" s="89">
        <v>2950</v>
      </c>
      <c r="E33" s="89">
        <v>0</v>
      </c>
      <c r="F33" s="89">
        <v>1702</v>
      </c>
      <c r="G33" s="89">
        <v>12087</v>
      </c>
      <c r="H33" s="89">
        <v>2026</v>
      </c>
      <c r="I33" s="89">
        <v>89</v>
      </c>
      <c r="J33" s="89">
        <v>6082</v>
      </c>
      <c r="K33" s="7">
        <v>30137</v>
      </c>
      <c r="L33" s="106"/>
    </row>
    <row r="34" spans="2:12" ht="14.5" customHeight="1" x14ac:dyDescent="0.35">
      <c r="B34" s="88" t="s">
        <v>100</v>
      </c>
      <c r="C34" s="89">
        <v>17550</v>
      </c>
      <c r="D34" s="89">
        <v>18818</v>
      </c>
      <c r="E34" s="89">
        <v>56</v>
      </c>
      <c r="F34" s="89">
        <v>7400</v>
      </c>
      <c r="G34" s="89">
        <v>0</v>
      </c>
      <c r="H34" s="89">
        <v>612</v>
      </c>
      <c r="I34" s="89">
        <v>147</v>
      </c>
      <c r="J34" s="89">
        <v>2921</v>
      </c>
      <c r="K34" s="7">
        <v>47504</v>
      </c>
      <c r="L34" s="106"/>
    </row>
    <row r="35" spans="2:12" ht="14.5" customHeight="1" x14ac:dyDescent="0.35">
      <c r="B35" s="110" t="s">
        <v>113</v>
      </c>
      <c r="C35" s="87">
        <v>17550</v>
      </c>
      <c r="D35" s="87">
        <v>7906</v>
      </c>
      <c r="E35" s="87">
        <v>56</v>
      </c>
      <c r="F35" s="87">
        <v>3978</v>
      </c>
      <c r="G35" s="87">
        <v>0</v>
      </c>
      <c r="H35" s="87">
        <v>479</v>
      </c>
      <c r="I35" s="87">
        <v>147</v>
      </c>
      <c r="J35" s="87">
        <v>2921</v>
      </c>
      <c r="K35" s="9">
        <v>33038</v>
      </c>
      <c r="L35" s="87"/>
    </row>
    <row r="36" spans="2:12" ht="14.5" customHeight="1" x14ac:dyDescent="0.35">
      <c r="B36" s="90" t="s">
        <v>24</v>
      </c>
      <c r="C36" s="87">
        <v>2319</v>
      </c>
      <c r="D36" s="87">
        <v>6033</v>
      </c>
      <c r="E36" s="87">
        <v>0</v>
      </c>
      <c r="F36" s="87">
        <v>1337</v>
      </c>
      <c r="G36" s="87">
        <v>0</v>
      </c>
      <c r="H36" s="89">
        <v>0</v>
      </c>
      <c r="I36" s="89">
        <v>0</v>
      </c>
      <c r="J36" s="89">
        <v>0</v>
      </c>
      <c r="K36" s="9">
        <v>9689</v>
      </c>
      <c r="L36" s="106"/>
    </row>
    <row r="37" spans="2:12" ht="14.5" customHeight="1" x14ac:dyDescent="0.35">
      <c r="B37" s="90" t="s">
        <v>6</v>
      </c>
      <c r="C37" s="87">
        <v>5416</v>
      </c>
      <c r="D37" s="87">
        <v>1041</v>
      </c>
      <c r="E37" s="87">
        <v>56</v>
      </c>
      <c r="F37" s="87">
        <v>1560</v>
      </c>
      <c r="G37" s="87">
        <v>0</v>
      </c>
      <c r="H37" s="87">
        <v>479</v>
      </c>
      <c r="I37" s="87">
        <v>0</v>
      </c>
      <c r="J37" s="87">
        <v>2921</v>
      </c>
      <c r="K37" s="9">
        <v>11474</v>
      </c>
      <c r="L37" s="106"/>
    </row>
    <row r="38" spans="2:12" ht="14.5" customHeight="1" x14ac:dyDescent="0.35">
      <c r="B38" s="90" t="s">
        <v>4</v>
      </c>
      <c r="C38" s="87">
        <v>1344</v>
      </c>
      <c r="D38" s="87">
        <v>0</v>
      </c>
      <c r="E38" s="87">
        <v>0</v>
      </c>
      <c r="F38" s="87">
        <v>0</v>
      </c>
      <c r="G38" s="87">
        <v>0</v>
      </c>
      <c r="H38" s="87">
        <v>0</v>
      </c>
      <c r="I38" s="87">
        <v>0</v>
      </c>
      <c r="J38" s="87">
        <v>0</v>
      </c>
      <c r="K38" s="9">
        <v>1344</v>
      </c>
      <c r="L38" s="106"/>
    </row>
    <row r="39" spans="2:12" ht="14.5" customHeight="1" x14ac:dyDescent="0.35">
      <c r="B39" s="90" t="s">
        <v>25</v>
      </c>
      <c r="C39" s="87">
        <v>50</v>
      </c>
      <c r="D39" s="87">
        <v>832</v>
      </c>
      <c r="E39" s="87">
        <v>0</v>
      </c>
      <c r="F39" s="87">
        <v>246</v>
      </c>
      <c r="G39" s="87">
        <v>0</v>
      </c>
      <c r="H39" s="87">
        <v>0</v>
      </c>
      <c r="I39" s="87">
        <v>0</v>
      </c>
      <c r="J39" s="87">
        <v>0</v>
      </c>
      <c r="K39" s="9">
        <v>1127</v>
      </c>
      <c r="L39" s="106"/>
    </row>
    <row r="40" spans="2:12" ht="14.5" customHeight="1" x14ac:dyDescent="0.35">
      <c r="B40" s="90" t="s">
        <v>160</v>
      </c>
      <c r="C40" s="87">
        <v>8420</v>
      </c>
      <c r="D40" s="87">
        <v>0</v>
      </c>
      <c r="E40" s="87">
        <v>0</v>
      </c>
      <c r="F40" s="87">
        <v>836</v>
      </c>
      <c r="G40" s="87">
        <v>0</v>
      </c>
      <c r="H40" s="87">
        <v>0</v>
      </c>
      <c r="I40" s="87">
        <v>147</v>
      </c>
      <c r="J40" s="87">
        <v>0</v>
      </c>
      <c r="K40" s="9">
        <v>9403</v>
      </c>
      <c r="L40" s="106"/>
    </row>
    <row r="41" spans="2:12" ht="14.5" customHeight="1" x14ac:dyDescent="0.35">
      <c r="B41" s="110" t="s">
        <v>107</v>
      </c>
      <c r="C41" s="87">
        <v>0</v>
      </c>
      <c r="D41" s="87">
        <v>10516</v>
      </c>
      <c r="E41" s="87">
        <v>0</v>
      </c>
      <c r="F41" s="87">
        <v>3171</v>
      </c>
      <c r="G41" s="87">
        <v>0</v>
      </c>
      <c r="H41" s="87">
        <v>0</v>
      </c>
      <c r="I41" s="87">
        <v>0</v>
      </c>
      <c r="J41" s="87">
        <v>0</v>
      </c>
      <c r="K41" s="9">
        <v>13687</v>
      </c>
      <c r="L41" s="106"/>
    </row>
    <row r="42" spans="2:12" ht="14.5" customHeight="1" x14ac:dyDescent="0.35">
      <c r="B42" s="91" t="s">
        <v>26</v>
      </c>
      <c r="C42" s="87">
        <v>0</v>
      </c>
      <c r="D42" s="87">
        <v>9907</v>
      </c>
      <c r="E42" s="87">
        <v>0</v>
      </c>
      <c r="F42" s="87">
        <v>3171</v>
      </c>
      <c r="G42" s="87">
        <v>0</v>
      </c>
      <c r="H42" s="87">
        <v>0</v>
      </c>
      <c r="I42" s="87">
        <v>0</v>
      </c>
      <c r="J42" s="87">
        <v>0</v>
      </c>
      <c r="K42" s="9">
        <v>13079</v>
      </c>
      <c r="L42" s="106"/>
    </row>
    <row r="43" spans="2:12" ht="14.5" customHeight="1" x14ac:dyDescent="0.35">
      <c r="B43" s="91" t="s">
        <v>32</v>
      </c>
      <c r="C43" s="87">
        <v>0</v>
      </c>
      <c r="D43" s="87">
        <v>609</v>
      </c>
      <c r="E43" s="87">
        <v>0</v>
      </c>
      <c r="F43" s="87">
        <v>0</v>
      </c>
      <c r="G43" s="87">
        <v>0</v>
      </c>
      <c r="H43" s="87">
        <v>0</v>
      </c>
      <c r="I43" s="87">
        <v>0</v>
      </c>
      <c r="J43" s="87">
        <v>0</v>
      </c>
      <c r="K43" s="9">
        <v>609</v>
      </c>
      <c r="L43" s="106"/>
    </row>
    <row r="44" spans="2:12" ht="14.5" customHeight="1" x14ac:dyDescent="0.35">
      <c r="B44" s="110" t="s">
        <v>112</v>
      </c>
      <c r="C44" s="87">
        <v>0</v>
      </c>
      <c r="D44" s="87">
        <v>396</v>
      </c>
      <c r="E44" s="87">
        <v>0</v>
      </c>
      <c r="F44" s="87">
        <v>250</v>
      </c>
      <c r="G44" s="87">
        <v>0</v>
      </c>
      <c r="H44" s="87">
        <v>132</v>
      </c>
      <c r="I44" s="87">
        <v>0</v>
      </c>
      <c r="J44" s="87">
        <v>0</v>
      </c>
      <c r="K44" s="9">
        <v>778</v>
      </c>
      <c r="L44" s="106"/>
    </row>
    <row r="45" spans="2:12" ht="14.5" customHeight="1" x14ac:dyDescent="0.35">
      <c r="B45" s="91" t="s">
        <v>27</v>
      </c>
      <c r="C45" s="87">
        <v>0</v>
      </c>
      <c r="D45" s="87">
        <v>0</v>
      </c>
      <c r="E45" s="87">
        <v>0</v>
      </c>
      <c r="F45" s="87">
        <v>0</v>
      </c>
      <c r="G45" s="87">
        <v>0</v>
      </c>
      <c r="H45" s="87">
        <v>132</v>
      </c>
      <c r="I45" s="87">
        <v>0</v>
      </c>
      <c r="J45" s="87">
        <v>0</v>
      </c>
      <c r="K45" s="9">
        <v>132</v>
      </c>
      <c r="L45" s="106"/>
    </row>
    <row r="46" spans="2:12" ht="14.5" customHeight="1" x14ac:dyDescent="0.35">
      <c r="B46" s="91" t="s">
        <v>161</v>
      </c>
      <c r="C46" s="87">
        <v>0</v>
      </c>
      <c r="D46" s="87">
        <v>285</v>
      </c>
      <c r="E46" s="87">
        <v>0</v>
      </c>
      <c r="F46" s="87">
        <v>250</v>
      </c>
      <c r="G46" s="87">
        <v>0</v>
      </c>
      <c r="H46" s="87">
        <v>0</v>
      </c>
      <c r="I46" s="87">
        <v>0</v>
      </c>
      <c r="J46" s="87">
        <v>0</v>
      </c>
      <c r="K46" s="9">
        <v>535</v>
      </c>
      <c r="L46" s="106"/>
    </row>
    <row r="47" spans="2:12" ht="14.5" customHeight="1" x14ac:dyDescent="0.35">
      <c r="B47" s="91" t="s">
        <v>162</v>
      </c>
      <c r="C47" s="87">
        <v>0</v>
      </c>
      <c r="D47" s="87">
        <v>111</v>
      </c>
      <c r="E47" s="87">
        <v>0</v>
      </c>
      <c r="F47" s="87">
        <v>0</v>
      </c>
      <c r="G47" s="87">
        <v>0</v>
      </c>
      <c r="H47" s="87">
        <v>0</v>
      </c>
      <c r="I47" s="87">
        <v>0</v>
      </c>
      <c r="J47" s="87">
        <v>0</v>
      </c>
      <c r="K47" s="9">
        <v>111</v>
      </c>
      <c r="L47" s="106"/>
    </row>
    <row r="48" spans="2:12" ht="14.5" customHeight="1" x14ac:dyDescent="0.35">
      <c r="B48" s="34" t="s">
        <v>0</v>
      </c>
      <c r="C48" s="7">
        <v>31721</v>
      </c>
      <c r="D48" s="7">
        <v>22427</v>
      </c>
      <c r="E48" s="7">
        <v>2665</v>
      </c>
      <c r="F48" s="7">
        <v>9423</v>
      </c>
      <c r="G48" s="7">
        <v>12087</v>
      </c>
      <c r="H48" s="7">
        <v>2694</v>
      </c>
      <c r="I48" s="7">
        <v>784</v>
      </c>
      <c r="J48" s="7">
        <v>11521</v>
      </c>
      <c r="K48" s="7">
        <v>93322</v>
      </c>
      <c r="L48" s="106"/>
    </row>
    <row r="49" spans="2:13" ht="39.5" customHeight="1" x14ac:dyDescent="0.35">
      <c r="B49" s="415" t="s">
        <v>158</v>
      </c>
      <c r="C49" s="415"/>
      <c r="D49" s="415"/>
      <c r="E49" s="415"/>
      <c r="F49" s="415"/>
      <c r="G49" s="415"/>
      <c r="H49" s="415"/>
      <c r="I49" s="415"/>
      <c r="J49" s="415"/>
      <c r="K49" s="415"/>
    </row>
    <row r="50" spans="2:13" x14ac:dyDescent="0.35">
      <c r="B50" s="415"/>
      <c r="C50" s="415"/>
      <c r="D50" s="415"/>
      <c r="E50" s="415"/>
      <c r="F50" s="415"/>
      <c r="G50" s="415"/>
      <c r="H50" s="415"/>
      <c r="I50" s="415"/>
      <c r="J50" s="415"/>
      <c r="K50" s="415"/>
    </row>
    <row r="52" spans="2:13" ht="16.5" x14ac:dyDescent="0.35">
      <c r="B52" s="6" t="s">
        <v>135</v>
      </c>
    </row>
    <row r="54" spans="2:13" ht="29" x14ac:dyDescent="0.35">
      <c r="B54" s="15" t="s">
        <v>16</v>
      </c>
      <c r="C54" s="16" t="s">
        <v>17</v>
      </c>
      <c r="D54" s="16" t="s">
        <v>18</v>
      </c>
      <c r="E54" s="16" t="s">
        <v>19</v>
      </c>
      <c r="F54" s="16" t="s">
        <v>42</v>
      </c>
      <c r="G54" s="16" t="s">
        <v>93</v>
      </c>
      <c r="H54" s="16" t="s">
        <v>20</v>
      </c>
      <c r="I54" s="16" t="s">
        <v>43</v>
      </c>
      <c r="J54" s="16" t="s">
        <v>21</v>
      </c>
      <c r="K54" s="16" t="s">
        <v>22</v>
      </c>
      <c r="L54" s="17" t="s">
        <v>23</v>
      </c>
    </row>
    <row r="55" spans="2:13" x14ac:dyDescent="0.35">
      <c r="B55" s="88" t="s">
        <v>14</v>
      </c>
      <c r="C55" s="89">
        <v>1</v>
      </c>
      <c r="D55" s="89">
        <v>0</v>
      </c>
      <c r="E55" s="89">
        <v>0</v>
      </c>
      <c r="F55" s="89">
        <v>1</v>
      </c>
      <c r="G55" s="89">
        <v>514</v>
      </c>
      <c r="H55" s="89">
        <v>0</v>
      </c>
      <c r="I55" s="89">
        <v>0</v>
      </c>
      <c r="J55" s="89">
        <v>0</v>
      </c>
      <c r="K55" s="89">
        <v>798</v>
      </c>
      <c r="L55" s="7">
        <v>1314</v>
      </c>
      <c r="M55" s="106"/>
    </row>
    <row r="56" spans="2:13" x14ac:dyDescent="0.35">
      <c r="B56" s="88" t="s">
        <v>15</v>
      </c>
      <c r="C56" s="89">
        <v>623</v>
      </c>
      <c r="D56" s="89">
        <v>0</v>
      </c>
      <c r="E56" s="89">
        <v>0</v>
      </c>
      <c r="F56" s="89">
        <v>38</v>
      </c>
      <c r="G56" s="89">
        <v>0</v>
      </c>
      <c r="H56" s="89">
        <v>0</v>
      </c>
      <c r="I56" s="89">
        <v>0</v>
      </c>
      <c r="J56" s="89">
        <v>0</v>
      </c>
      <c r="K56" s="89">
        <v>0</v>
      </c>
      <c r="L56" s="7">
        <v>661</v>
      </c>
      <c r="M56" s="106"/>
    </row>
    <row r="57" spans="2:13" x14ac:dyDescent="0.35">
      <c r="B57" s="88" t="s">
        <v>100</v>
      </c>
      <c r="C57" s="89">
        <v>0</v>
      </c>
      <c r="D57" s="89">
        <v>0</v>
      </c>
      <c r="E57" s="89">
        <v>0</v>
      </c>
      <c r="F57" s="89">
        <v>23</v>
      </c>
      <c r="G57" s="89">
        <v>0</v>
      </c>
      <c r="H57" s="89">
        <v>0</v>
      </c>
      <c r="I57" s="89">
        <v>0</v>
      </c>
      <c r="J57" s="89">
        <v>0</v>
      </c>
      <c r="K57" s="89">
        <v>0</v>
      </c>
      <c r="L57" s="7">
        <v>23</v>
      </c>
      <c r="M57" s="106"/>
    </row>
    <row r="58" spans="2:13" x14ac:dyDescent="0.35">
      <c r="B58" s="110" t="s">
        <v>113</v>
      </c>
      <c r="C58" s="87">
        <v>0</v>
      </c>
      <c r="D58" s="87">
        <v>0</v>
      </c>
      <c r="E58" s="87">
        <v>0</v>
      </c>
      <c r="F58" s="87">
        <v>23</v>
      </c>
      <c r="G58" s="87">
        <v>0</v>
      </c>
      <c r="H58" s="87">
        <v>0</v>
      </c>
      <c r="I58" s="87">
        <v>0</v>
      </c>
      <c r="J58" s="87">
        <v>0</v>
      </c>
      <c r="K58" s="87">
        <v>0</v>
      </c>
      <c r="L58" s="9">
        <v>23</v>
      </c>
      <c r="M58" s="106"/>
    </row>
    <row r="59" spans="2:13" x14ac:dyDescent="0.35">
      <c r="B59" s="150" t="s">
        <v>24</v>
      </c>
      <c r="C59" s="87">
        <v>0</v>
      </c>
      <c r="D59" s="87">
        <v>0</v>
      </c>
      <c r="E59" s="87">
        <v>0</v>
      </c>
      <c r="F59" s="87">
        <v>0</v>
      </c>
      <c r="G59" s="87">
        <v>0</v>
      </c>
      <c r="H59" s="87">
        <v>0</v>
      </c>
      <c r="I59" s="89">
        <v>0</v>
      </c>
      <c r="J59" s="89">
        <v>0</v>
      </c>
      <c r="K59" s="89">
        <v>0</v>
      </c>
      <c r="L59" s="9">
        <v>0</v>
      </c>
      <c r="M59" s="106"/>
    </row>
    <row r="60" spans="2:13" x14ac:dyDescent="0.35">
      <c r="B60" s="150" t="s">
        <v>6</v>
      </c>
      <c r="C60" s="87">
        <v>0</v>
      </c>
      <c r="D60" s="87">
        <v>0</v>
      </c>
      <c r="E60" s="87">
        <v>0</v>
      </c>
      <c r="F60" s="87">
        <v>23</v>
      </c>
      <c r="G60" s="87">
        <v>0</v>
      </c>
      <c r="H60" s="87">
        <v>0</v>
      </c>
      <c r="I60" s="89">
        <v>0</v>
      </c>
      <c r="J60" s="89">
        <v>0</v>
      </c>
      <c r="K60" s="89">
        <v>0</v>
      </c>
      <c r="L60" s="9">
        <v>23</v>
      </c>
      <c r="M60" s="106"/>
    </row>
    <row r="61" spans="2:13" x14ac:dyDescent="0.35">
      <c r="B61" s="150" t="s">
        <v>4</v>
      </c>
      <c r="C61" s="87">
        <v>0</v>
      </c>
      <c r="D61" s="87">
        <v>0</v>
      </c>
      <c r="E61" s="87">
        <v>0</v>
      </c>
      <c r="F61" s="87">
        <v>0</v>
      </c>
      <c r="G61" s="87">
        <v>0</v>
      </c>
      <c r="H61" s="87">
        <v>0</v>
      </c>
      <c r="I61" s="89">
        <v>0</v>
      </c>
      <c r="J61" s="89">
        <v>0</v>
      </c>
      <c r="K61" s="89">
        <v>0</v>
      </c>
      <c r="L61" s="9">
        <v>0</v>
      </c>
      <c r="M61" s="106"/>
    </row>
    <row r="62" spans="2:13" x14ac:dyDescent="0.35">
      <c r="B62" s="150" t="s">
        <v>25</v>
      </c>
      <c r="C62" s="87">
        <v>0</v>
      </c>
      <c r="D62" s="87">
        <v>0</v>
      </c>
      <c r="E62" s="87">
        <v>0</v>
      </c>
      <c r="F62" s="87">
        <v>0</v>
      </c>
      <c r="G62" s="87">
        <v>0</v>
      </c>
      <c r="H62" s="87">
        <v>0</v>
      </c>
      <c r="I62" s="89">
        <v>0</v>
      </c>
      <c r="J62" s="89">
        <v>0</v>
      </c>
      <c r="K62" s="89">
        <v>0</v>
      </c>
      <c r="L62" s="9">
        <v>0</v>
      </c>
      <c r="M62" s="106"/>
    </row>
    <row r="63" spans="2:13" x14ac:dyDescent="0.35">
      <c r="B63" s="150" t="s">
        <v>114</v>
      </c>
      <c r="C63" s="87">
        <v>0</v>
      </c>
      <c r="D63" s="87">
        <v>0</v>
      </c>
      <c r="E63" s="87">
        <v>0</v>
      </c>
      <c r="F63" s="87">
        <v>0</v>
      </c>
      <c r="G63" s="87">
        <v>0</v>
      </c>
      <c r="H63" s="87">
        <v>0</v>
      </c>
      <c r="I63" s="89">
        <v>0</v>
      </c>
      <c r="J63" s="89">
        <v>0</v>
      </c>
      <c r="K63" s="89">
        <v>0</v>
      </c>
      <c r="L63" s="9">
        <v>0</v>
      </c>
      <c r="M63" s="106"/>
    </row>
    <row r="64" spans="2:13" x14ac:dyDescent="0.35">
      <c r="B64" s="110" t="s">
        <v>107</v>
      </c>
      <c r="C64" s="87">
        <v>0</v>
      </c>
      <c r="D64" s="87">
        <v>0</v>
      </c>
      <c r="E64" s="87">
        <v>0</v>
      </c>
      <c r="F64" s="87">
        <v>0</v>
      </c>
      <c r="G64" s="87">
        <v>0</v>
      </c>
      <c r="H64" s="87">
        <v>0</v>
      </c>
      <c r="I64" s="87">
        <v>0</v>
      </c>
      <c r="J64" s="89">
        <v>0</v>
      </c>
      <c r="K64" s="89">
        <v>0</v>
      </c>
      <c r="L64" s="9">
        <v>0</v>
      </c>
      <c r="M64" s="106"/>
    </row>
    <row r="65" spans="2:13" x14ac:dyDescent="0.35">
      <c r="B65" s="91" t="s">
        <v>26</v>
      </c>
      <c r="C65" s="87">
        <v>0</v>
      </c>
      <c r="D65" s="87">
        <v>0</v>
      </c>
      <c r="E65" s="87">
        <v>0</v>
      </c>
      <c r="F65" s="87">
        <v>0</v>
      </c>
      <c r="G65" s="87">
        <v>0</v>
      </c>
      <c r="H65" s="87">
        <v>0</v>
      </c>
      <c r="I65" s="87">
        <v>0</v>
      </c>
      <c r="J65" s="87">
        <v>0</v>
      </c>
      <c r="K65" s="87">
        <v>0</v>
      </c>
      <c r="L65" s="9">
        <v>0</v>
      </c>
      <c r="M65" s="106"/>
    </row>
    <row r="66" spans="2:13" x14ac:dyDescent="0.35">
      <c r="B66" s="91" t="s">
        <v>32</v>
      </c>
      <c r="C66" s="87">
        <v>0</v>
      </c>
      <c r="D66" s="87">
        <v>0</v>
      </c>
      <c r="E66" s="87">
        <v>0</v>
      </c>
      <c r="F66" s="87">
        <v>0</v>
      </c>
      <c r="G66" s="87">
        <v>0</v>
      </c>
      <c r="H66" s="87">
        <v>0</v>
      </c>
      <c r="I66" s="87">
        <v>0</v>
      </c>
      <c r="J66" s="87">
        <v>0</v>
      </c>
      <c r="K66" s="87">
        <v>0</v>
      </c>
      <c r="L66" s="9">
        <v>0</v>
      </c>
      <c r="M66" s="106"/>
    </row>
    <row r="67" spans="2:13" x14ac:dyDescent="0.35">
      <c r="B67" s="110" t="s">
        <v>112</v>
      </c>
      <c r="C67" s="87">
        <v>0</v>
      </c>
      <c r="D67" s="87">
        <v>0</v>
      </c>
      <c r="E67" s="87">
        <v>0</v>
      </c>
      <c r="F67" s="87">
        <v>0</v>
      </c>
      <c r="G67" s="87">
        <v>0</v>
      </c>
      <c r="H67" s="87">
        <v>0</v>
      </c>
      <c r="I67" s="87">
        <v>0</v>
      </c>
      <c r="J67" s="87">
        <v>0</v>
      </c>
      <c r="K67" s="87">
        <v>0</v>
      </c>
      <c r="L67" s="9">
        <v>0</v>
      </c>
      <c r="M67" s="106"/>
    </row>
    <row r="68" spans="2:13" x14ac:dyDescent="0.35">
      <c r="B68" s="91" t="s">
        <v>27</v>
      </c>
      <c r="C68" s="87">
        <v>0</v>
      </c>
      <c r="D68" s="87">
        <v>0</v>
      </c>
      <c r="E68" s="87">
        <v>0</v>
      </c>
      <c r="F68" s="87">
        <v>0</v>
      </c>
      <c r="G68" s="87">
        <v>0</v>
      </c>
      <c r="H68" s="87">
        <v>0</v>
      </c>
      <c r="I68" s="87">
        <v>0</v>
      </c>
      <c r="J68" s="87">
        <v>0</v>
      </c>
      <c r="K68" s="87">
        <v>0</v>
      </c>
      <c r="L68" s="9">
        <v>0</v>
      </c>
      <c r="M68" s="106"/>
    </row>
    <row r="69" spans="2:13" x14ac:dyDescent="0.35">
      <c r="B69" s="91" t="s">
        <v>109</v>
      </c>
      <c r="C69" s="87">
        <v>0</v>
      </c>
      <c r="D69" s="87">
        <v>0</v>
      </c>
      <c r="E69" s="87">
        <v>0</v>
      </c>
      <c r="F69" s="87">
        <v>0</v>
      </c>
      <c r="G69" s="87">
        <v>0</v>
      </c>
      <c r="H69" s="87">
        <v>0</v>
      </c>
      <c r="I69" s="87">
        <v>0</v>
      </c>
      <c r="J69" s="87">
        <v>0</v>
      </c>
      <c r="K69" s="87">
        <v>0</v>
      </c>
      <c r="L69" s="9">
        <v>0</v>
      </c>
      <c r="M69" s="106"/>
    </row>
    <row r="70" spans="2:13" x14ac:dyDescent="0.35">
      <c r="B70" s="91" t="s">
        <v>110</v>
      </c>
      <c r="C70" s="87">
        <v>0</v>
      </c>
      <c r="D70" s="87">
        <v>0</v>
      </c>
      <c r="E70" s="87">
        <v>0</v>
      </c>
      <c r="F70" s="87">
        <v>0</v>
      </c>
      <c r="G70" s="87">
        <v>0</v>
      </c>
      <c r="H70" s="87">
        <v>0</v>
      </c>
      <c r="I70" s="87">
        <v>0</v>
      </c>
      <c r="J70" s="87">
        <v>0</v>
      </c>
      <c r="K70" s="87">
        <v>0</v>
      </c>
      <c r="L70" s="9">
        <v>0</v>
      </c>
      <c r="M70" s="106"/>
    </row>
    <row r="71" spans="2:13" x14ac:dyDescent="0.35">
      <c r="B71" s="34" t="s">
        <v>0</v>
      </c>
      <c r="C71" s="7">
        <v>624</v>
      </c>
      <c r="D71" s="7">
        <v>0</v>
      </c>
      <c r="E71" s="7">
        <v>0</v>
      </c>
      <c r="F71" s="7">
        <v>62</v>
      </c>
      <c r="G71" s="7">
        <v>514</v>
      </c>
      <c r="H71" s="7">
        <v>0</v>
      </c>
      <c r="I71" s="7">
        <v>0</v>
      </c>
      <c r="J71" s="7">
        <v>0</v>
      </c>
      <c r="K71" s="7">
        <v>798</v>
      </c>
      <c r="L71" s="7">
        <v>1997</v>
      </c>
      <c r="M71" s="106"/>
    </row>
    <row r="72" spans="2:13" x14ac:dyDescent="0.35">
      <c r="C72" s="106"/>
      <c r="D72" s="106"/>
      <c r="E72" s="106"/>
      <c r="F72" s="106"/>
      <c r="G72" s="106"/>
      <c r="H72" s="106"/>
      <c r="I72" s="106"/>
      <c r="J72" s="106"/>
      <c r="K72" s="106"/>
    </row>
    <row r="73" spans="2:13" x14ac:dyDescent="0.35">
      <c r="B73" s="415" t="s">
        <v>199</v>
      </c>
      <c r="C73" s="415"/>
      <c r="D73" s="415"/>
      <c r="E73" s="415"/>
      <c r="F73" s="415"/>
      <c r="G73" s="415"/>
      <c r="H73" s="415"/>
      <c r="I73" s="415"/>
      <c r="J73" s="415"/>
      <c r="K73" s="415"/>
    </row>
    <row r="74" spans="2:13" x14ac:dyDescent="0.35">
      <c r="C74" s="106"/>
      <c r="D74" s="106"/>
      <c r="E74" s="106"/>
      <c r="F74" s="106"/>
      <c r="G74" s="106"/>
      <c r="H74" s="106"/>
      <c r="I74" s="106"/>
      <c r="J74" s="106"/>
      <c r="K74" s="106"/>
    </row>
    <row r="76" spans="2:13" x14ac:dyDescent="0.35">
      <c r="B76" s="6" t="s">
        <v>37</v>
      </c>
    </row>
    <row r="78" spans="2:13" ht="29.15" customHeight="1" x14ac:dyDescent="0.35">
      <c r="B78" s="133" t="s">
        <v>28</v>
      </c>
      <c r="C78" s="35" t="s">
        <v>18</v>
      </c>
      <c r="D78" s="35" t="s">
        <v>17</v>
      </c>
      <c r="E78" s="35" t="s">
        <v>19</v>
      </c>
      <c r="F78" s="35" t="s">
        <v>99</v>
      </c>
      <c r="G78" s="35" t="s">
        <v>93</v>
      </c>
      <c r="H78" s="35" t="s">
        <v>0</v>
      </c>
    </row>
    <row r="79" spans="2:13" x14ac:dyDescent="0.35">
      <c r="B79" s="73" t="s">
        <v>1</v>
      </c>
      <c r="C79" s="125">
        <v>0</v>
      </c>
      <c r="D79" s="125">
        <v>2</v>
      </c>
      <c r="E79" s="125">
        <v>0</v>
      </c>
      <c r="F79" s="125">
        <v>12</v>
      </c>
      <c r="G79" s="125">
        <v>802</v>
      </c>
      <c r="H79" s="100">
        <v>816</v>
      </c>
      <c r="I79" s="13"/>
    </row>
    <row r="80" spans="2:13" x14ac:dyDescent="0.35">
      <c r="B80" s="73" t="s">
        <v>2</v>
      </c>
      <c r="C80" s="125">
        <v>24</v>
      </c>
      <c r="D80" s="125">
        <v>8</v>
      </c>
      <c r="E80" s="125">
        <v>0</v>
      </c>
      <c r="F80" s="125">
        <v>572</v>
      </c>
      <c r="G80" s="125">
        <v>5</v>
      </c>
      <c r="H80" s="100">
        <v>609</v>
      </c>
      <c r="I80" s="13"/>
    </row>
    <row r="81" spans="2:10" x14ac:dyDescent="0.35">
      <c r="B81" s="73" t="s">
        <v>100</v>
      </c>
      <c r="C81" s="125">
        <v>336</v>
      </c>
      <c r="D81" s="125">
        <v>2</v>
      </c>
      <c r="E81" s="125">
        <v>0</v>
      </c>
      <c r="F81" s="125">
        <v>654</v>
      </c>
      <c r="G81" s="125">
        <v>20</v>
      </c>
      <c r="H81" s="100">
        <v>1012</v>
      </c>
      <c r="I81" s="13"/>
    </row>
    <row r="82" spans="2:10" x14ac:dyDescent="0.35">
      <c r="B82" s="130" t="s">
        <v>41</v>
      </c>
      <c r="C82" s="138">
        <v>0</v>
      </c>
      <c r="D82" s="138">
        <v>2</v>
      </c>
      <c r="E82" s="138">
        <v>0</v>
      </c>
      <c r="F82" s="138">
        <v>556</v>
      </c>
      <c r="G82" s="138">
        <v>0</v>
      </c>
      <c r="H82" s="124">
        <v>558</v>
      </c>
      <c r="I82" s="13"/>
    </row>
    <row r="83" spans="2:10" x14ac:dyDescent="0.35">
      <c r="B83" s="130" t="s">
        <v>84</v>
      </c>
      <c r="C83" s="138">
        <v>0</v>
      </c>
      <c r="D83" s="138">
        <v>0</v>
      </c>
      <c r="E83" s="138">
        <v>0</v>
      </c>
      <c r="F83" s="138">
        <v>0</v>
      </c>
      <c r="G83" s="138">
        <v>0</v>
      </c>
      <c r="H83" s="124">
        <v>0</v>
      </c>
      <c r="I83" s="13"/>
    </row>
    <row r="84" spans="2:10" x14ac:dyDescent="0.35">
      <c r="B84" s="130" t="s">
        <v>112</v>
      </c>
      <c r="C84" s="138">
        <v>336</v>
      </c>
      <c r="D84" s="138">
        <v>0</v>
      </c>
      <c r="E84" s="138">
        <v>0</v>
      </c>
      <c r="F84" s="138">
        <v>98</v>
      </c>
      <c r="G84" s="138">
        <v>20</v>
      </c>
      <c r="H84" s="124">
        <v>454</v>
      </c>
      <c r="I84" s="13"/>
      <c r="J84" s="1"/>
    </row>
    <row r="85" spans="2:10" x14ac:dyDescent="0.35">
      <c r="B85" s="34" t="s">
        <v>0</v>
      </c>
      <c r="C85" s="139">
        <v>360</v>
      </c>
      <c r="D85" s="139">
        <v>11</v>
      </c>
      <c r="E85" s="139">
        <v>0</v>
      </c>
      <c r="F85" s="139">
        <v>1239</v>
      </c>
      <c r="G85" s="139">
        <v>827</v>
      </c>
      <c r="H85" s="101">
        <v>2437</v>
      </c>
      <c r="I85" s="13"/>
    </row>
    <row r="86" spans="2:10" x14ac:dyDescent="0.35">
      <c r="C86" s="13"/>
      <c r="D86" s="13"/>
      <c r="E86" s="13"/>
      <c r="F86" s="13"/>
      <c r="G86" s="13"/>
      <c r="H86" s="13"/>
    </row>
    <row r="88" spans="2:10" hidden="1" x14ac:dyDescent="0.35">
      <c r="B88" s="86" t="s">
        <v>71</v>
      </c>
    </row>
    <row r="89" spans="2:10" hidden="1" x14ac:dyDescent="0.35"/>
    <row r="90" spans="2:10" ht="15.75" hidden="1" customHeight="1" x14ac:dyDescent="0.35">
      <c r="B90" s="19"/>
      <c r="C90" s="418" t="s">
        <v>72</v>
      </c>
      <c r="D90" s="419"/>
      <c r="E90" s="419"/>
    </row>
    <row r="91" spans="2:10" hidden="1" x14ac:dyDescent="0.35">
      <c r="B91" s="20"/>
      <c r="C91" s="36">
        <v>2022</v>
      </c>
      <c r="D91" s="36">
        <v>2023</v>
      </c>
      <c r="E91" s="36">
        <v>2024</v>
      </c>
    </row>
    <row r="92" spans="2:10" hidden="1" x14ac:dyDescent="0.35">
      <c r="B92" s="22" t="s">
        <v>73</v>
      </c>
      <c r="C92" s="37">
        <v>88.062982191209926</v>
      </c>
      <c r="D92" s="37">
        <v>78.89</v>
      </c>
      <c r="E92" s="37">
        <v>75.03</v>
      </c>
    </row>
    <row r="93" spans="2:10" hidden="1" x14ac:dyDescent="0.35">
      <c r="B93" s="22" t="s">
        <v>74</v>
      </c>
      <c r="C93" s="37">
        <v>82.9</v>
      </c>
      <c r="D93" s="37">
        <v>69.400000000000006</v>
      </c>
      <c r="E93" s="37">
        <v>59</v>
      </c>
    </row>
    <row r="94" spans="2:10" hidden="1" x14ac:dyDescent="0.35"/>
    <row r="95" spans="2:10" hidden="1" x14ac:dyDescent="0.35"/>
    <row r="96" spans="2:10" hidden="1" x14ac:dyDescent="0.35">
      <c r="B96" s="86" t="s">
        <v>75</v>
      </c>
    </row>
    <row r="97" spans="2:11" hidden="1" x14ac:dyDescent="0.35"/>
    <row r="98" spans="2:11" ht="15.75" hidden="1" customHeight="1" x14ac:dyDescent="0.35">
      <c r="B98" s="19"/>
      <c r="C98" s="420" t="s">
        <v>75</v>
      </c>
      <c r="D98" s="421"/>
      <c r="E98" s="421"/>
      <c r="F98" s="421"/>
      <c r="G98" s="421"/>
      <c r="H98" s="421"/>
    </row>
    <row r="99" spans="2:11" hidden="1" x14ac:dyDescent="0.35">
      <c r="B99" s="20"/>
      <c r="C99" s="416">
        <v>2022</v>
      </c>
      <c r="D99" s="417"/>
      <c r="E99" s="416">
        <v>2023</v>
      </c>
      <c r="F99" s="417"/>
      <c r="G99" s="416">
        <v>2024</v>
      </c>
      <c r="H99" s="417"/>
    </row>
    <row r="100" spans="2:11" hidden="1" x14ac:dyDescent="0.35">
      <c r="B100" s="20"/>
      <c r="C100" s="38" t="s">
        <v>76</v>
      </c>
      <c r="D100" s="39" t="s">
        <v>77</v>
      </c>
      <c r="E100" s="38" t="s">
        <v>76</v>
      </c>
      <c r="F100" s="39" t="s">
        <v>77</v>
      </c>
      <c r="G100" s="38" t="s">
        <v>76</v>
      </c>
      <c r="H100" s="39" t="s">
        <v>77</v>
      </c>
    </row>
    <row r="101" spans="2:11" ht="15" hidden="1" x14ac:dyDescent="0.35">
      <c r="B101" s="22" t="s">
        <v>89</v>
      </c>
      <c r="C101" s="37">
        <v>63.2</v>
      </c>
      <c r="D101" s="40">
        <v>1</v>
      </c>
      <c r="E101" s="37">
        <v>78.099999999999994</v>
      </c>
      <c r="F101" s="40">
        <v>0.67</v>
      </c>
      <c r="G101" s="37">
        <v>75.599999999999994</v>
      </c>
      <c r="H101" s="40">
        <v>0.12</v>
      </c>
    </row>
    <row r="102" spans="2:11" ht="15" hidden="1" x14ac:dyDescent="0.35">
      <c r="B102" s="22" t="s">
        <v>90</v>
      </c>
      <c r="C102" s="37">
        <v>65</v>
      </c>
      <c r="D102" s="40">
        <v>1</v>
      </c>
      <c r="E102" s="37">
        <v>65</v>
      </c>
      <c r="F102" s="40">
        <v>0.90072900463796357</v>
      </c>
      <c r="G102" s="37">
        <v>65</v>
      </c>
      <c r="H102" s="37">
        <v>0.45720720720720726</v>
      </c>
    </row>
    <row r="103" spans="2:11" hidden="1" x14ac:dyDescent="0.35">
      <c r="B103" s="22" t="s">
        <v>78</v>
      </c>
      <c r="C103" s="37">
        <v>45.497045812403492</v>
      </c>
      <c r="D103" s="40">
        <v>1</v>
      </c>
      <c r="E103" s="37">
        <v>43.133723568315844</v>
      </c>
      <c r="F103" s="40">
        <v>1</v>
      </c>
      <c r="G103" s="37">
        <v>45.746754613383935</v>
      </c>
      <c r="H103" s="40">
        <v>1</v>
      </c>
    </row>
    <row r="104" spans="2:11" hidden="1" x14ac:dyDescent="0.35">
      <c r="B104" s="22" t="s">
        <v>79</v>
      </c>
      <c r="C104" s="37">
        <v>67.29005543309593</v>
      </c>
      <c r="D104" s="40">
        <v>1</v>
      </c>
      <c r="E104" s="37">
        <v>65.477728900011897</v>
      </c>
      <c r="F104" s="40">
        <v>1</v>
      </c>
      <c r="G104" s="37">
        <v>65.0861908622079</v>
      </c>
      <c r="H104" s="40">
        <v>1</v>
      </c>
    </row>
    <row r="105" spans="2:11" hidden="1" x14ac:dyDescent="0.35">
      <c r="B105" s="22" t="s">
        <v>80</v>
      </c>
      <c r="C105" s="37">
        <v>73.05706641857013</v>
      </c>
      <c r="D105" s="40">
        <v>1</v>
      </c>
      <c r="E105" s="37">
        <v>74.523784518953704</v>
      </c>
      <c r="F105" s="40">
        <v>1</v>
      </c>
      <c r="G105" s="37">
        <v>78.816021656872806</v>
      </c>
      <c r="H105" s="40">
        <v>0.99892218939855981</v>
      </c>
    </row>
    <row r="106" spans="2:11" hidden="1" x14ac:dyDescent="0.35">
      <c r="B106" s="22" t="s">
        <v>81</v>
      </c>
      <c r="C106" s="37">
        <v>60.262137597604678</v>
      </c>
      <c r="D106" s="40">
        <v>1</v>
      </c>
      <c r="E106" s="37">
        <v>62.954360157998053</v>
      </c>
      <c r="F106" s="40">
        <v>1</v>
      </c>
      <c r="G106" s="37">
        <v>63.864413658304052</v>
      </c>
      <c r="H106" s="40">
        <v>1</v>
      </c>
    </row>
    <row r="107" spans="2:11" hidden="1" x14ac:dyDescent="0.35">
      <c r="B107" t="s">
        <v>104</v>
      </c>
    </row>
    <row r="109" spans="2:11" x14ac:dyDescent="0.35">
      <c r="B109" s="415" t="s">
        <v>193</v>
      </c>
      <c r="C109" s="415"/>
      <c r="D109" s="415"/>
      <c r="E109" s="415"/>
      <c r="F109" s="415"/>
      <c r="G109" s="415"/>
      <c r="H109" s="415"/>
      <c r="I109" s="415"/>
      <c r="J109" s="415"/>
      <c r="K109" s="415"/>
    </row>
  </sheetData>
  <mergeCells count="12">
    <mergeCell ref="B109:K109"/>
    <mergeCell ref="L4:M4"/>
    <mergeCell ref="B3:K4"/>
    <mergeCell ref="C99:D99"/>
    <mergeCell ref="E99:F99"/>
    <mergeCell ref="G99:H99"/>
    <mergeCell ref="C90:E90"/>
    <mergeCell ref="C98:H98"/>
    <mergeCell ref="B26:K27"/>
    <mergeCell ref="B49:K49"/>
    <mergeCell ref="B50:K50"/>
    <mergeCell ref="B73:K73"/>
  </mergeCells>
  <pageMargins left="0.7" right="0.7" top="0.75" bottom="0.75" header="0.3" footer="0.3"/>
  <pageSetup orientation="portrait" r:id="rId1"/>
  <headerFooter>
    <oddHeader>&amp;C&amp;"Arial"&amp;8&amp;K000000INTERNAL&amp;1#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8"/>
  <dimension ref="B3:J24"/>
  <sheetViews>
    <sheetView showGridLines="0" zoomScaleNormal="100" workbookViewId="0">
      <selection activeCell="J16" sqref="J16"/>
    </sheetView>
  </sheetViews>
  <sheetFormatPr defaultColWidth="11.453125" defaultRowHeight="14.5" x14ac:dyDescent="0.35"/>
  <cols>
    <col min="1" max="1" width="9.1796875" customWidth="1"/>
    <col min="2" max="2" width="25.1796875" customWidth="1"/>
    <col min="3" max="8" width="13.26953125" customWidth="1"/>
  </cols>
  <sheetData>
    <row r="3" spans="2:10" ht="15" x14ac:dyDescent="0.35">
      <c r="B3" s="423" t="s">
        <v>136</v>
      </c>
      <c r="C3" s="423"/>
      <c r="D3" s="423"/>
      <c r="E3" s="423"/>
      <c r="F3" s="423"/>
      <c r="G3" s="423"/>
      <c r="H3" s="423"/>
      <c r="I3" s="200"/>
      <c r="J3" s="200"/>
    </row>
    <row r="4" spans="2:10" ht="15" thickBot="1" x14ac:dyDescent="0.4">
      <c r="B4" s="424"/>
      <c r="C4" s="424"/>
      <c r="D4" s="424"/>
      <c r="E4" s="424"/>
      <c r="F4" s="424"/>
      <c r="G4" s="424"/>
      <c r="H4" s="424"/>
      <c r="I4" s="425" t="s">
        <v>134</v>
      </c>
      <c r="J4" s="408"/>
    </row>
    <row r="6" spans="2:10" ht="15" customHeight="1" x14ac:dyDescent="0.35">
      <c r="B6" s="96"/>
      <c r="C6" s="413" t="s">
        <v>44</v>
      </c>
      <c r="D6" s="426"/>
      <c r="E6" s="413" t="s">
        <v>94</v>
      </c>
      <c r="F6" s="414"/>
      <c r="G6" s="413" t="s">
        <v>45</v>
      </c>
      <c r="H6" s="414"/>
    </row>
    <row r="7" spans="2:10" x14ac:dyDescent="0.35">
      <c r="B7" s="20"/>
      <c r="C7" s="21" t="str">
        <f>+Macroscenario!C7</f>
        <v>H1 2025</v>
      </c>
      <c r="D7" s="21" t="str">
        <f>+Macroscenario!D7</f>
        <v>H1 2024</v>
      </c>
      <c r="E7" s="21" t="str">
        <f>+Macroscenario!E7</f>
        <v>H1 2025</v>
      </c>
      <c r="F7" s="21" t="str">
        <f>+Macroscenario!F7</f>
        <v>H1 2024</v>
      </c>
      <c r="G7" s="21" t="str">
        <f>+Macroscenario!G7</f>
        <v>H1 2025</v>
      </c>
      <c r="H7" s="21" t="str">
        <f>+Macroscenario!H7</f>
        <v>H1 2024</v>
      </c>
    </row>
    <row r="8" spans="2:10" x14ac:dyDescent="0.35">
      <c r="B8" s="42" t="s">
        <v>1</v>
      </c>
      <c r="C8" s="43">
        <v>101.3</v>
      </c>
      <c r="D8" s="43">
        <v>104.7</v>
      </c>
      <c r="E8" s="43">
        <v>31.2</v>
      </c>
      <c r="F8" s="43">
        <v>31.9</v>
      </c>
      <c r="G8" s="43">
        <v>31.1</v>
      </c>
      <c r="H8" s="43">
        <v>31.8</v>
      </c>
    </row>
    <row r="9" spans="2:10" x14ac:dyDescent="0.35">
      <c r="B9" s="42" t="s">
        <v>2</v>
      </c>
      <c r="C9" s="43">
        <v>69.599999999999994</v>
      </c>
      <c r="D9" s="43">
        <v>67.599999999999994</v>
      </c>
      <c r="E9" s="43">
        <v>12.7</v>
      </c>
      <c r="F9" s="43">
        <v>12.6</v>
      </c>
      <c r="G9" s="43">
        <v>12.5</v>
      </c>
      <c r="H9" s="43">
        <v>12.5</v>
      </c>
    </row>
    <row r="10" spans="2:10" x14ac:dyDescent="0.35">
      <c r="B10" s="42" t="s">
        <v>100</v>
      </c>
      <c r="C10" s="43">
        <v>60.5</v>
      </c>
      <c r="D10" s="43">
        <v>64.5</v>
      </c>
      <c r="E10" s="43">
        <v>25</v>
      </c>
      <c r="F10" s="43">
        <v>24.5</v>
      </c>
      <c r="G10" s="43">
        <v>2.1</v>
      </c>
      <c r="H10" s="43">
        <v>1.4</v>
      </c>
    </row>
    <row r="11" spans="2:10" x14ac:dyDescent="0.35">
      <c r="B11" s="114" t="s">
        <v>41</v>
      </c>
      <c r="C11" s="113">
        <v>60.5</v>
      </c>
      <c r="D11" s="113">
        <v>60.8</v>
      </c>
      <c r="E11" s="113">
        <v>25</v>
      </c>
      <c r="F11" s="113">
        <v>24.5</v>
      </c>
      <c r="G11" s="113">
        <v>2.1</v>
      </c>
      <c r="H11" s="113">
        <v>1.4</v>
      </c>
    </row>
    <row r="12" spans="2:10" x14ac:dyDescent="0.35">
      <c r="B12" s="112" t="s">
        <v>5</v>
      </c>
      <c r="C12" s="44">
        <v>37</v>
      </c>
      <c r="D12" s="44">
        <v>36.9</v>
      </c>
      <c r="E12" s="45">
        <v>16</v>
      </c>
      <c r="F12" s="44">
        <v>15.8</v>
      </c>
      <c r="G12" s="44">
        <v>1.6</v>
      </c>
      <c r="H12" s="44">
        <v>0.9</v>
      </c>
    </row>
    <row r="13" spans="2:10" x14ac:dyDescent="0.35">
      <c r="B13" s="112" t="s">
        <v>6</v>
      </c>
      <c r="C13" s="45">
        <v>7.2</v>
      </c>
      <c r="D13" s="45">
        <v>7.4</v>
      </c>
      <c r="E13" s="45">
        <v>2.2000000000000002</v>
      </c>
      <c r="F13" s="44">
        <v>2.1</v>
      </c>
      <c r="G13" s="44">
        <v>0.4</v>
      </c>
      <c r="H13" s="44">
        <v>0.4</v>
      </c>
    </row>
    <row r="14" spans="2:10" x14ac:dyDescent="0.35">
      <c r="B14" s="112" t="s">
        <v>4</v>
      </c>
      <c r="C14" s="45">
        <v>8.8000000000000007</v>
      </c>
      <c r="D14" s="45">
        <v>8.8000000000000007</v>
      </c>
      <c r="E14" s="45">
        <v>2.7</v>
      </c>
      <c r="F14" s="44">
        <v>2.7</v>
      </c>
      <c r="G14" s="44">
        <v>0</v>
      </c>
      <c r="H14" s="44">
        <v>0</v>
      </c>
    </row>
    <row r="15" spans="2:10" x14ac:dyDescent="0.35">
      <c r="B15" s="112" t="s">
        <v>7</v>
      </c>
      <c r="C15" s="145">
        <v>7.6</v>
      </c>
      <c r="D15" s="143">
        <v>7.6</v>
      </c>
      <c r="E15" s="148">
        <v>4</v>
      </c>
      <c r="F15" s="148">
        <v>3.9</v>
      </c>
      <c r="G15" s="148">
        <v>0.1</v>
      </c>
      <c r="H15" s="148">
        <v>0.1</v>
      </c>
    </row>
    <row r="16" spans="2:10" x14ac:dyDescent="0.35">
      <c r="B16" s="114" t="s">
        <v>112</v>
      </c>
      <c r="C16" s="146">
        <v>0</v>
      </c>
      <c r="D16" s="147">
        <v>3.7</v>
      </c>
      <c r="E16" s="144">
        <v>0</v>
      </c>
      <c r="F16" s="144">
        <v>0</v>
      </c>
      <c r="G16" s="149">
        <v>0</v>
      </c>
      <c r="H16" s="149">
        <v>0</v>
      </c>
    </row>
    <row r="17" spans="2:8" x14ac:dyDescent="0.35">
      <c r="B17" s="111" t="s">
        <v>27</v>
      </c>
      <c r="C17" s="44">
        <v>0</v>
      </c>
      <c r="D17" s="44">
        <v>3.7</v>
      </c>
      <c r="E17" s="44">
        <v>0</v>
      </c>
      <c r="F17" s="44">
        <v>0</v>
      </c>
      <c r="G17" s="44">
        <v>0</v>
      </c>
      <c r="H17" s="44">
        <v>0</v>
      </c>
    </row>
    <row r="18" spans="2:8" x14ac:dyDescent="0.35">
      <c r="B18" s="112" t="s">
        <v>108</v>
      </c>
      <c r="C18" s="45">
        <v>0</v>
      </c>
      <c r="D18" s="45">
        <v>0</v>
      </c>
      <c r="E18" s="45">
        <v>0</v>
      </c>
      <c r="F18" s="45">
        <v>0</v>
      </c>
      <c r="G18" s="45">
        <v>0</v>
      </c>
      <c r="H18" s="45">
        <v>0</v>
      </c>
    </row>
    <row r="19" spans="2:8" x14ac:dyDescent="0.35">
      <c r="B19" s="46" t="s">
        <v>0</v>
      </c>
      <c r="C19" s="47">
        <v>231.4</v>
      </c>
      <c r="D19" s="47">
        <v>236.8</v>
      </c>
      <c r="E19" s="47">
        <v>68.900000000000006</v>
      </c>
      <c r="F19" s="47">
        <v>69</v>
      </c>
      <c r="G19" s="47">
        <v>45.7</v>
      </c>
      <c r="H19" s="47">
        <v>45.6</v>
      </c>
    </row>
    <row r="20" spans="2:8" x14ac:dyDescent="0.35">
      <c r="G20" s="198"/>
    </row>
    <row r="21" spans="2:8" x14ac:dyDescent="0.35">
      <c r="C21" s="85"/>
      <c r="D21" s="85"/>
      <c r="E21" s="85"/>
      <c r="F21" s="85"/>
      <c r="G21" s="85"/>
      <c r="H21" s="85"/>
    </row>
    <row r="22" spans="2:8" x14ac:dyDescent="0.35">
      <c r="B22" s="422" t="s">
        <v>200</v>
      </c>
      <c r="C22" s="422"/>
      <c r="D22" s="422"/>
      <c r="E22" s="422"/>
      <c r="F22" s="422"/>
      <c r="G22" s="422"/>
    </row>
    <row r="24" spans="2:8" x14ac:dyDescent="0.35">
      <c r="C24" s="109"/>
      <c r="D24" s="109"/>
      <c r="E24" s="109"/>
      <c r="F24" s="109"/>
      <c r="G24" s="109"/>
      <c r="H24" s="199"/>
    </row>
  </sheetData>
  <mergeCells count="6">
    <mergeCell ref="B22:G22"/>
    <mergeCell ref="G6:H6"/>
    <mergeCell ref="B3:H4"/>
    <mergeCell ref="I4:J4"/>
    <mergeCell ref="C6:D6"/>
    <mergeCell ref="E6:F6"/>
  </mergeCells>
  <pageMargins left="0.7" right="0.7" top="0.75" bottom="0.75" header="0.3" footer="0.3"/>
  <pageSetup paperSize="9" orientation="portrait" r:id="rId1"/>
  <headerFooter>
    <oddHeader>&amp;C&amp;"Arial"&amp;8&amp;K000000INTERNAL&amp;1#</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9"/>
  <dimension ref="A3:L24"/>
  <sheetViews>
    <sheetView showGridLines="0" zoomScaleNormal="100" workbookViewId="0">
      <selection activeCell="E33" sqref="E33"/>
    </sheetView>
  </sheetViews>
  <sheetFormatPr defaultColWidth="11.453125" defaultRowHeight="14.5" x14ac:dyDescent="0.35"/>
  <cols>
    <col min="1" max="1" width="9.1796875" customWidth="1"/>
    <col min="2" max="2" width="19.36328125" customWidth="1"/>
    <col min="8" max="8" width="12.453125" bestFit="1" customWidth="1"/>
  </cols>
  <sheetData>
    <row r="3" spans="2:12" ht="21" customHeight="1" x14ac:dyDescent="0.35">
      <c r="B3" s="411" t="s">
        <v>137</v>
      </c>
      <c r="C3" s="411"/>
      <c r="D3" s="411"/>
      <c r="E3" s="411"/>
      <c r="F3" s="411"/>
      <c r="G3" s="411"/>
      <c r="H3" s="411"/>
      <c r="I3" s="411"/>
      <c r="J3" s="411"/>
    </row>
    <row r="4" spans="2:12" ht="18" customHeight="1" thickBot="1" x14ac:dyDescent="0.4">
      <c r="B4" s="412"/>
      <c r="C4" s="412"/>
      <c r="D4" s="412"/>
      <c r="E4" s="412"/>
      <c r="F4" s="412"/>
      <c r="G4" s="412"/>
      <c r="H4" s="412"/>
      <c r="I4" s="412"/>
      <c r="J4" s="412"/>
      <c r="K4" s="407" t="s">
        <v>134</v>
      </c>
      <c r="L4" s="408"/>
    </row>
    <row r="5" spans="2:12" ht="15" x14ac:dyDescent="0.35">
      <c r="B5" s="18"/>
      <c r="C5" s="18"/>
      <c r="D5" s="18"/>
      <c r="E5" s="18"/>
      <c r="F5" s="18"/>
      <c r="G5" s="18"/>
      <c r="H5" s="18"/>
      <c r="I5" s="18"/>
      <c r="J5" s="18"/>
      <c r="K5" s="200"/>
      <c r="L5" s="200"/>
    </row>
    <row r="6" spans="2:12" x14ac:dyDescent="0.35">
      <c r="B6" s="48" t="s">
        <v>46</v>
      </c>
      <c r="K6" s="425"/>
      <c r="L6" s="408"/>
    </row>
    <row r="7" spans="2:12" ht="15" x14ac:dyDescent="0.35">
      <c r="K7" s="201"/>
      <c r="L7" s="201"/>
    </row>
    <row r="8" spans="2:12" x14ac:dyDescent="0.35">
      <c r="B8" s="5"/>
      <c r="C8" s="428" t="s">
        <v>47</v>
      </c>
      <c r="D8" s="429"/>
      <c r="E8" s="429"/>
      <c r="F8" s="430"/>
      <c r="G8" s="428" t="s">
        <v>48</v>
      </c>
      <c r="H8" s="429"/>
      <c r="I8" s="429"/>
      <c r="J8" s="430"/>
      <c r="K8" s="5"/>
    </row>
    <row r="9" spans="2:12" x14ac:dyDescent="0.35">
      <c r="B9" s="96"/>
      <c r="C9" s="431" t="s">
        <v>49</v>
      </c>
      <c r="D9" s="432"/>
      <c r="E9" s="431" t="s">
        <v>50</v>
      </c>
      <c r="F9" s="432"/>
      <c r="G9" s="431" t="s">
        <v>49</v>
      </c>
      <c r="H9" s="432"/>
      <c r="I9" s="431" t="s">
        <v>51</v>
      </c>
      <c r="J9" s="432"/>
      <c r="K9" s="5"/>
    </row>
    <row r="10" spans="2:12" x14ac:dyDescent="0.35">
      <c r="B10" s="20"/>
      <c r="C10" s="161" t="str">
        <f>+Macroscenario!C7</f>
        <v>H1 2025</v>
      </c>
      <c r="D10" s="161" t="str">
        <f>+Macroscenario!D7</f>
        <v>H1 2024</v>
      </c>
      <c r="E10" s="161" t="str">
        <f t="shared" ref="E10:J10" si="0">+C10</f>
        <v>H1 2025</v>
      </c>
      <c r="F10" s="161" t="str">
        <f t="shared" si="0"/>
        <v>H1 2024</v>
      </c>
      <c r="G10" s="161" t="str">
        <f t="shared" si="0"/>
        <v>H1 2025</v>
      </c>
      <c r="H10" s="161" t="str">
        <f t="shared" si="0"/>
        <v>H1 2024</v>
      </c>
      <c r="I10" s="161" t="str">
        <f t="shared" si="0"/>
        <v>H1 2025</v>
      </c>
      <c r="J10" s="161" t="str">
        <f t="shared" si="0"/>
        <v>H1 2024</v>
      </c>
      <c r="K10" s="5"/>
    </row>
    <row r="11" spans="2:12" x14ac:dyDescent="0.35">
      <c r="B11" s="158" t="s">
        <v>1</v>
      </c>
      <c r="C11" s="166">
        <v>14.1</v>
      </c>
      <c r="D11" s="167">
        <v>17.100000000000001</v>
      </c>
      <c r="E11" s="167">
        <v>27.9</v>
      </c>
      <c r="F11" s="167">
        <v>37.200000000000003</v>
      </c>
      <c r="G11" s="167">
        <v>3.9</v>
      </c>
      <c r="H11" s="167">
        <v>4.0999999999999996</v>
      </c>
      <c r="I11" s="167">
        <v>1.8</v>
      </c>
      <c r="J11" s="43">
        <v>2.1</v>
      </c>
      <c r="K11" s="5"/>
    </row>
    <row r="12" spans="2:12" x14ac:dyDescent="0.35">
      <c r="B12" s="158" t="s">
        <v>2</v>
      </c>
      <c r="C12" s="166">
        <v>9.9</v>
      </c>
      <c r="D12" s="167">
        <v>10.3</v>
      </c>
      <c r="E12" s="167">
        <v>36.299999999999997</v>
      </c>
      <c r="F12" s="167">
        <v>36.6</v>
      </c>
      <c r="G12" s="167">
        <v>1.7</v>
      </c>
      <c r="H12" s="167">
        <v>1.8</v>
      </c>
      <c r="I12" s="167">
        <v>1.6</v>
      </c>
      <c r="J12" s="43">
        <v>1.9</v>
      </c>
      <c r="K12" s="5"/>
    </row>
    <row r="13" spans="2:12" x14ac:dyDescent="0.35">
      <c r="B13" s="158" t="s">
        <v>100</v>
      </c>
      <c r="C13" s="166">
        <v>24.9</v>
      </c>
      <c r="D13" s="167">
        <v>24.5</v>
      </c>
      <c r="E13" s="167">
        <v>59.6</v>
      </c>
      <c r="F13" s="167">
        <v>65.3</v>
      </c>
      <c r="G13" s="167">
        <v>0</v>
      </c>
      <c r="H13" s="167">
        <v>0</v>
      </c>
      <c r="I13" s="167">
        <v>0.1</v>
      </c>
      <c r="J13" s="43">
        <v>0.1</v>
      </c>
      <c r="K13" s="5"/>
    </row>
    <row r="14" spans="2:12" x14ac:dyDescent="0.35">
      <c r="B14" s="159" t="s">
        <v>41</v>
      </c>
      <c r="C14" s="168">
        <v>24.9</v>
      </c>
      <c r="D14" s="169">
        <v>24.5</v>
      </c>
      <c r="E14" s="169">
        <v>59.6</v>
      </c>
      <c r="F14" s="169">
        <v>60.5</v>
      </c>
      <c r="G14" s="169">
        <v>0</v>
      </c>
      <c r="H14" s="169">
        <v>0</v>
      </c>
      <c r="I14" s="169">
        <v>0.1</v>
      </c>
      <c r="J14" s="170">
        <v>0.1</v>
      </c>
      <c r="K14" s="5"/>
    </row>
    <row r="15" spans="2:12" hidden="1" x14ac:dyDescent="0.35">
      <c r="B15" s="160" t="s">
        <v>24</v>
      </c>
      <c r="C15" s="168">
        <v>16</v>
      </c>
      <c r="D15" s="169">
        <v>15.8</v>
      </c>
      <c r="E15" s="169">
        <v>33.4</v>
      </c>
      <c r="F15" s="169">
        <v>33.200000000000003</v>
      </c>
      <c r="G15" s="169">
        <v>0</v>
      </c>
      <c r="H15" s="169">
        <v>0</v>
      </c>
      <c r="I15" s="169">
        <v>0</v>
      </c>
      <c r="J15" s="170">
        <v>0</v>
      </c>
      <c r="K15" s="5"/>
    </row>
    <row r="16" spans="2:12" hidden="1" x14ac:dyDescent="0.35">
      <c r="B16" s="160" t="s">
        <v>6</v>
      </c>
      <c r="C16" s="168">
        <v>2.1</v>
      </c>
      <c r="D16" s="169">
        <v>2.1</v>
      </c>
      <c r="E16" s="169">
        <v>12</v>
      </c>
      <c r="F16" s="169">
        <v>12.8</v>
      </c>
      <c r="G16" s="169">
        <v>0</v>
      </c>
      <c r="H16" s="169">
        <v>0</v>
      </c>
      <c r="I16" s="169">
        <v>0.1</v>
      </c>
      <c r="J16" s="170">
        <v>0.1</v>
      </c>
      <c r="K16" s="5"/>
    </row>
    <row r="17" spans="1:11" hidden="1" x14ac:dyDescent="0.35">
      <c r="B17" s="160" t="s">
        <v>4</v>
      </c>
      <c r="C17" s="168">
        <v>2.7</v>
      </c>
      <c r="D17" s="169">
        <v>2.7</v>
      </c>
      <c r="E17" s="169">
        <v>7.2</v>
      </c>
      <c r="F17" s="169">
        <v>9.1</v>
      </c>
      <c r="G17" s="169">
        <v>0</v>
      </c>
      <c r="H17" s="169">
        <v>0</v>
      </c>
      <c r="I17" s="169">
        <v>0</v>
      </c>
      <c r="J17" s="170">
        <v>0</v>
      </c>
      <c r="K17" s="5"/>
    </row>
    <row r="18" spans="1:11" hidden="1" x14ac:dyDescent="0.35">
      <c r="B18" s="160" t="s">
        <v>111</v>
      </c>
      <c r="C18" s="168">
        <v>4</v>
      </c>
      <c r="D18" s="169">
        <v>3.9</v>
      </c>
      <c r="E18" s="169">
        <v>7</v>
      </c>
      <c r="F18" s="169">
        <v>7.2</v>
      </c>
      <c r="G18" s="169">
        <v>0</v>
      </c>
      <c r="H18" s="169">
        <v>0</v>
      </c>
      <c r="I18" s="169">
        <v>0</v>
      </c>
      <c r="J18" s="170">
        <v>0</v>
      </c>
      <c r="K18" s="5"/>
    </row>
    <row r="19" spans="1:11" x14ac:dyDescent="0.35">
      <c r="B19" s="159" t="s">
        <v>112</v>
      </c>
      <c r="C19" s="168">
        <v>0</v>
      </c>
      <c r="D19" s="169">
        <v>0</v>
      </c>
      <c r="E19" s="169">
        <v>0</v>
      </c>
      <c r="F19" s="169">
        <v>4.8</v>
      </c>
      <c r="G19" s="169">
        <v>0</v>
      </c>
      <c r="H19" s="169">
        <v>0</v>
      </c>
      <c r="I19" s="169">
        <v>0</v>
      </c>
      <c r="J19" s="170">
        <v>0</v>
      </c>
      <c r="K19" s="5"/>
    </row>
    <row r="20" spans="1:11" hidden="1" x14ac:dyDescent="0.35">
      <c r="B20" s="115" t="s">
        <v>27</v>
      </c>
      <c r="C20" s="162">
        <v>0</v>
      </c>
      <c r="D20" s="163">
        <v>0</v>
      </c>
      <c r="E20" s="163">
        <v>0</v>
      </c>
      <c r="F20" s="163">
        <v>4.8</v>
      </c>
      <c r="G20" s="163">
        <v>0</v>
      </c>
      <c r="H20" s="164">
        <v>0</v>
      </c>
      <c r="I20" s="163">
        <v>0</v>
      </c>
      <c r="J20" s="165">
        <v>0</v>
      </c>
      <c r="K20" s="5"/>
    </row>
    <row r="21" spans="1:11" ht="14.5" hidden="1" customHeight="1" x14ac:dyDescent="0.35">
      <c r="B21" s="115" t="s">
        <v>87</v>
      </c>
      <c r="C21" s="116">
        <v>0</v>
      </c>
      <c r="D21" s="117">
        <v>0</v>
      </c>
      <c r="E21" s="117">
        <v>0</v>
      </c>
      <c r="F21" s="117">
        <v>0</v>
      </c>
      <c r="G21" s="117">
        <v>0</v>
      </c>
      <c r="H21" s="151">
        <v>0</v>
      </c>
      <c r="I21" s="117">
        <v>0</v>
      </c>
      <c r="J21" s="118">
        <v>0</v>
      </c>
      <c r="K21" s="5"/>
    </row>
    <row r="22" spans="1:11" x14ac:dyDescent="0.35">
      <c r="A22" s="5"/>
      <c r="B22" s="49" t="s">
        <v>0</v>
      </c>
      <c r="C22" s="50">
        <v>48.8</v>
      </c>
      <c r="D22" s="50">
        <v>51.9</v>
      </c>
      <c r="E22" s="50">
        <v>123.8</v>
      </c>
      <c r="F22" s="50">
        <v>139.1</v>
      </c>
      <c r="G22" s="50">
        <v>5.7</v>
      </c>
      <c r="H22" s="50">
        <v>5.9</v>
      </c>
      <c r="I22" s="50">
        <v>3.5</v>
      </c>
      <c r="J22" s="50">
        <v>4.0999999999999996</v>
      </c>
    </row>
    <row r="24" spans="1:11" ht="37" customHeight="1" x14ac:dyDescent="0.35">
      <c r="B24" s="427" t="s">
        <v>201</v>
      </c>
      <c r="C24" s="427"/>
      <c r="D24" s="427"/>
      <c r="E24" s="427"/>
      <c r="F24" s="427"/>
      <c r="G24" s="427"/>
      <c r="H24" s="427"/>
    </row>
  </sheetData>
  <mergeCells count="10">
    <mergeCell ref="B3:J4"/>
    <mergeCell ref="K4:L4"/>
    <mergeCell ref="B24:H24"/>
    <mergeCell ref="K6:L6"/>
    <mergeCell ref="C8:F8"/>
    <mergeCell ref="G8:J8"/>
    <mergeCell ref="C9:D9"/>
    <mergeCell ref="E9:F9"/>
    <mergeCell ref="G9:H9"/>
    <mergeCell ref="I9:J9"/>
  </mergeCells>
  <pageMargins left="0.7" right="0.7" top="0.75" bottom="0.75" header="0.3" footer="0.3"/>
  <pageSetup paperSize="9" orientation="portrait" r:id="rId1"/>
  <headerFooter>
    <oddHeader>&amp;C&amp;"Arial"&amp;8&amp;K000000INTERNAL&amp;1#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268A3-A278-4CB6-BD48-437E532310F6}">
  <dimension ref="A2:L59"/>
  <sheetViews>
    <sheetView showGridLines="0" zoomScaleNormal="100" workbookViewId="0">
      <selection activeCell="B23" sqref="B23"/>
    </sheetView>
  </sheetViews>
  <sheetFormatPr defaultRowHeight="14.5" x14ac:dyDescent="0.35"/>
  <cols>
    <col min="1" max="1" width="9.1796875" customWidth="1"/>
    <col min="2" max="2" width="26.453125" customWidth="1"/>
    <col min="3" max="10" width="13.54296875" customWidth="1"/>
  </cols>
  <sheetData>
    <row r="2" spans="1:12" x14ac:dyDescent="0.35">
      <c r="B2" s="437"/>
      <c r="C2" s="437"/>
      <c r="D2" s="437"/>
      <c r="E2" s="437"/>
      <c r="F2" s="437"/>
      <c r="G2" s="437"/>
      <c r="H2" s="437"/>
    </row>
    <row r="3" spans="1:12" ht="18" customHeight="1" x14ac:dyDescent="0.35">
      <c r="A3" s="81"/>
      <c r="B3" s="411" t="s">
        <v>157</v>
      </c>
      <c r="C3" s="214"/>
      <c r="D3" s="214"/>
      <c r="E3" s="214"/>
      <c r="F3" s="214"/>
      <c r="G3" s="214"/>
      <c r="H3" s="214"/>
      <c r="I3" s="214"/>
      <c r="J3" s="214"/>
    </row>
    <row r="4" spans="1:12" ht="18.5" thickBot="1" x14ac:dyDescent="0.4">
      <c r="A4" s="81"/>
      <c r="B4" s="412"/>
      <c r="C4" s="215"/>
      <c r="D4" s="215"/>
      <c r="E4" s="215"/>
      <c r="F4" s="215"/>
      <c r="G4" s="215"/>
      <c r="H4" s="215"/>
      <c r="I4" s="215"/>
      <c r="J4" s="215"/>
      <c r="K4" s="436" t="s">
        <v>134</v>
      </c>
      <c r="L4" s="436"/>
    </row>
    <row r="5" spans="1:12" ht="18" x14ac:dyDescent="0.35">
      <c r="A5" s="81"/>
      <c r="B5" s="202"/>
      <c r="C5" s="202"/>
      <c r="D5" s="202"/>
      <c r="E5" s="18"/>
      <c r="F5" s="18"/>
      <c r="G5" s="18"/>
      <c r="H5" s="18"/>
    </row>
    <row r="6" spans="1:12" ht="18" x14ac:dyDescent="0.35">
      <c r="A6" s="81"/>
      <c r="B6" s="202"/>
      <c r="C6" s="202"/>
      <c r="D6" s="202"/>
      <c r="E6" s="18"/>
      <c r="F6" s="18"/>
      <c r="G6" s="18"/>
      <c r="H6" s="18"/>
    </row>
    <row r="7" spans="1:12" x14ac:dyDescent="0.35">
      <c r="A7" s="81"/>
      <c r="B7" s="99"/>
      <c r="C7" s="435" t="s">
        <v>39</v>
      </c>
      <c r="D7" s="435"/>
      <c r="E7" s="435"/>
      <c r="F7" s="435"/>
      <c r="G7" s="435"/>
      <c r="H7" s="435"/>
      <c r="I7" s="435"/>
      <c r="J7" s="435"/>
    </row>
    <row r="8" spans="1:12" ht="14.5" customHeight="1" x14ac:dyDescent="0.35">
      <c r="A8" s="81"/>
      <c r="B8" s="97"/>
      <c r="C8" s="438" t="s">
        <v>97</v>
      </c>
      <c r="D8" s="438"/>
      <c r="E8" s="433" t="s">
        <v>91</v>
      </c>
      <c r="F8" s="433"/>
      <c r="G8" s="433" t="s">
        <v>88</v>
      </c>
      <c r="H8" s="434"/>
      <c r="I8" s="433" t="s">
        <v>92</v>
      </c>
      <c r="J8" s="434"/>
    </row>
    <row r="9" spans="1:12" x14ac:dyDescent="0.35">
      <c r="A9" s="81"/>
      <c r="B9" s="97"/>
      <c r="C9" s="105" t="str">
        <f>E9</f>
        <v>H1 2025</v>
      </c>
      <c r="D9" s="74" t="str">
        <f>J9</f>
        <v>H1 2024</v>
      </c>
      <c r="E9" s="74" t="str">
        <f>Macroscenario!C7</f>
        <v>H1 2025</v>
      </c>
      <c r="F9" s="74" t="str">
        <f>Macroscenario!D7</f>
        <v>H1 2024</v>
      </c>
      <c r="G9" s="74" t="str">
        <f>+E9</f>
        <v>H1 2025</v>
      </c>
      <c r="H9" s="74" t="str">
        <f>D9</f>
        <v>H1 2024</v>
      </c>
      <c r="I9" s="74" t="str">
        <f>E9</f>
        <v>H1 2025</v>
      </c>
      <c r="J9" s="74" t="str">
        <f>F9</f>
        <v>H1 2024</v>
      </c>
    </row>
    <row r="10" spans="1:12" x14ac:dyDescent="0.35">
      <c r="B10" s="80" t="s">
        <v>1</v>
      </c>
      <c r="C10" s="181">
        <v>23.2</v>
      </c>
      <c r="D10" s="181">
        <v>20.5</v>
      </c>
      <c r="E10" s="181">
        <v>1.6</v>
      </c>
      <c r="F10" s="181">
        <v>1.6</v>
      </c>
      <c r="G10" s="152">
        <v>0</v>
      </c>
      <c r="H10" s="152">
        <v>0</v>
      </c>
      <c r="I10" s="181">
        <v>0.8</v>
      </c>
      <c r="J10" s="181">
        <v>0.6</v>
      </c>
    </row>
    <row r="11" spans="1:12" x14ac:dyDescent="0.35">
      <c r="B11" s="75" t="s">
        <v>2</v>
      </c>
      <c r="C11" s="181">
        <v>6.4</v>
      </c>
      <c r="D11" s="181">
        <v>5.9</v>
      </c>
      <c r="E11" s="181">
        <v>0.2</v>
      </c>
      <c r="F11" s="181">
        <v>0.2</v>
      </c>
      <c r="G11" s="152">
        <v>0</v>
      </c>
      <c r="H11" s="152">
        <v>0</v>
      </c>
      <c r="I11" s="181">
        <v>0.1</v>
      </c>
      <c r="J11" s="181">
        <v>0.1</v>
      </c>
    </row>
    <row r="12" spans="1:12" x14ac:dyDescent="0.35">
      <c r="B12" s="75" t="s">
        <v>100</v>
      </c>
      <c r="C12" s="181">
        <v>1</v>
      </c>
      <c r="D12" s="181">
        <v>1</v>
      </c>
      <c r="E12" s="181">
        <v>1.1000000000000001</v>
      </c>
      <c r="F12" s="181">
        <v>1.1000000000000001</v>
      </c>
      <c r="G12" s="152">
        <v>10.7</v>
      </c>
      <c r="H12" s="152">
        <v>118.1</v>
      </c>
      <c r="I12" s="181">
        <v>8.8000000000000007</v>
      </c>
      <c r="J12" s="181">
        <v>8.4</v>
      </c>
    </row>
    <row r="13" spans="1:12" x14ac:dyDescent="0.35">
      <c r="B13" s="180" t="s">
        <v>24</v>
      </c>
      <c r="C13" s="182">
        <v>0</v>
      </c>
      <c r="D13" s="182">
        <v>0</v>
      </c>
      <c r="E13" s="182">
        <v>0.3</v>
      </c>
      <c r="F13" s="182">
        <v>0.3</v>
      </c>
      <c r="G13" s="120" t="s">
        <v>29</v>
      </c>
      <c r="H13" s="120" t="s">
        <v>29</v>
      </c>
      <c r="I13" s="182">
        <v>0</v>
      </c>
      <c r="J13" s="182">
        <v>0</v>
      </c>
    </row>
    <row r="14" spans="1:12" x14ac:dyDescent="0.35">
      <c r="B14" s="119" t="s">
        <v>6</v>
      </c>
      <c r="C14" s="182">
        <v>1</v>
      </c>
      <c r="D14" s="182">
        <v>1</v>
      </c>
      <c r="E14" s="182">
        <v>0.4</v>
      </c>
      <c r="F14" s="182">
        <v>0.4</v>
      </c>
      <c r="G14" s="120">
        <v>0</v>
      </c>
      <c r="H14" s="120" t="s">
        <v>29</v>
      </c>
      <c r="I14" s="182">
        <v>0</v>
      </c>
      <c r="J14" s="182">
        <v>0</v>
      </c>
    </row>
    <row r="15" spans="1:12" x14ac:dyDescent="0.35">
      <c r="B15" s="119" t="s">
        <v>7</v>
      </c>
      <c r="C15" s="182">
        <v>0</v>
      </c>
      <c r="D15" s="182">
        <v>0</v>
      </c>
      <c r="E15" s="182">
        <v>0.4</v>
      </c>
      <c r="F15" s="182">
        <v>0.4</v>
      </c>
      <c r="G15" s="120" t="s">
        <v>29</v>
      </c>
      <c r="H15" s="120" t="s">
        <v>29</v>
      </c>
      <c r="I15" s="182">
        <v>0</v>
      </c>
      <c r="J15" s="182">
        <v>0</v>
      </c>
    </row>
    <row r="16" spans="1:12" x14ac:dyDescent="0.35">
      <c r="B16" s="76" t="s">
        <v>107</v>
      </c>
      <c r="C16" s="182" t="s">
        <v>29</v>
      </c>
      <c r="D16" s="182" t="s">
        <v>29</v>
      </c>
      <c r="E16" s="182" t="s">
        <v>29</v>
      </c>
      <c r="F16" s="182" t="s">
        <v>29</v>
      </c>
      <c r="G16" s="120">
        <v>0</v>
      </c>
      <c r="H16" s="120">
        <v>108.2</v>
      </c>
      <c r="I16" s="182">
        <v>4.5999999999999996</v>
      </c>
      <c r="J16" s="182">
        <v>4.5</v>
      </c>
    </row>
    <row r="17" spans="1:10" x14ac:dyDescent="0.35">
      <c r="B17" s="77" t="s">
        <v>112</v>
      </c>
      <c r="C17" s="182" t="s">
        <v>29</v>
      </c>
      <c r="D17" s="182" t="s">
        <v>29</v>
      </c>
      <c r="E17" s="182" t="s">
        <v>29</v>
      </c>
      <c r="F17" s="182">
        <v>0</v>
      </c>
      <c r="G17" s="120">
        <v>10.7</v>
      </c>
      <c r="H17" s="120">
        <v>9.9</v>
      </c>
      <c r="I17" s="182">
        <v>4.2</v>
      </c>
      <c r="J17" s="182">
        <v>3.8</v>
      </c>
    </row>
    <row r="18" spans="1:10" x14ac:dyDescent="0.35">
      <c r="A18" s="5"/>
      <c r="B18" s="107" t="s">
        <v>0</v>
      </c>
      <c r="C18" s="183">
        <v>30.5</v>
      </c>
      <c r="D18" s="183">
        <v>27.3</v>
      </c>
      <c r="E18" s="184">
        <v>2.9</v>
      </c>
      <c r="F18" s="183">
        <v>2.8</v>
      </c>
      <c r="G18" s="153">
        <v>10.7</v>
      </c>
      <c r="H18" s="153">
        <v>118.1</v>
      </c>
      <c r="I18" s="183">
        <v>9.8000000000000007</v>
      </c>
      <c r="J18" s="183">
        <v>9</v>
      </c>
    </row>
    <row r="19" spans="1:10" x14ac:dyDescent="0.35">
      <c r="B19" s="84"/>
      <c r="C19" s="108"/>
      <c r="D19" s="103"/>
      <c r="E19" s="103"/>
      <c r="F19" s="103"/>
      <c r="G19" s="103"/>
      <c r="H19" s="103"/>
      <c r="I19" s="103"/>
      <c r="J19" s="103"/>
    </row>
    <row r="20" spans="1:10" x14ac:dyDescent="0.35">
      <c r="B20" s="83"/>
      <c r="C20" s="82"/>
      <c r="D20" s="82"/>
      <c r="E20" s="82"/>
      <c r="F20" s="82"/>
      <c r="G20" s="82"/>
      <c r="H20" s="82"/>
      <c r="I20" s="82"/>
      <c r="J20" s="82"/>
    </row>
    <row r="21" spans="1:10" x14ac:dyDescent="0.35">
      <c r="C21" s="109"/>
      <c r="D21" s="109"/>
      <c r="E21" s="109"/>
      <c r="F21" s="109"/>
      <c r="G21" s="109"/>
      <c r="H21" s="109"/>
      <c r="I21" s="109"/>
      <c r="J21" s="109"/>
    </row>
    <row r="22" spans="1:10" x14ac:dyDescent="0.35">
      <c r="B22" s="427"/>
      <c r="C22" s="427"/>
      <c r="D22" s="427"/>
      <c r="E22" s="427"/>
      <c r="F22" s="427"/>
      <c r="G22" s="427"/>
      <c r="H22" s="427"/>
    </row>
    <row r="41" spans="2:4" x14ac:dyDescent="0.35">
      <c r="B41" s="41"/>
      <c r="C41" s="41"/>
      <c r="D41" s="41"/>
    </row>
    <row r="42" spans="2:4" x14ac:dyDescent="0.35">
      <c r="B42" s="20"/>
      <c r="C42" s="20"/>
      <c r="D42" s="20"/>
    </row>
    <row r="43" spans="2:4" x14ac:dyDescent="0.35">
      <c r="B43" s="75" t="s">
        <v>1</v>
      </c>
      <c r="C43" s="79"/>
      <c r="D43" s="79"/>
    </row>
    <row r="44" spans="2:4" x14ac:dyDescent="0.35">
      <c r="B44" s="75" t="s">
        <v>2</v>
      </c>
      <c r="C44" s="79"/>
      <c r="D44" s="79"/>
    </row>
    <row r="45" spans="2:4" x14ac:dyDescent="0.35">
      <c r="B45" s="75" t="s">
        <v>3</v>
      </c>
      <c r="C45" s="79"/>
      <c r="D45" s="79"/>
    </row>
    <row r="46" spans="2:4" x14ac:dyDescent="0.35">
      <c r="B46" s="76" t="s">
        <v>84</v>
      </c>
      <c r="C46" s="79"/>
      <c r="D46" s="79"/>
    </row>
    <row r="47" spans="2:4" x14ac:dyDescent="0.35">
      <c r="B47" s="76" t="s">
        <v>87</v>
      </c>
      <c r="C47" s="79"/>
      <c r="D47" s="79"/>
    </row>
    <row r="48" spans="2:4" x14ac:dyDescent="0.35">
      <c r="B48" s="77" t="s">
        <v>95</v>
      </c>
      <c r="C48" s="79"/>
      <c r="D48" s="79"/>
    </row>
    <row r="49" spans="2:4" x14ac:dyDescent="0.35">
      <c r="B49" s="78" t="s">
        <v>0</v>
      </c>
      <c r="C49" s="78"/>
      <c r="D49" s="78"/>
    </row>
    <row r="51" spans="2:4" x14ac:dyDescent="0.35">
      <c r="B51" s="41"/>
      <c r="C51" s="41"/>
      <c r="D51" s="41"/>
    </row>
    <row r="52" spans="2:4" x14ac:dyDescent="0.35">
      <c r="B52" s="20"/>
      <c r="C52" s="20"/>
      <c r="D52" s="20"/>
    </row>
    <row r="53" spans="2:4" x14ac:dyDescent="0.35">
      <c r="B53" s="75" t="s">
        <v>1</v>
      </c>
      <c r="C53" s="79"/>
      <c r="D53" s="79"/>
    </row>
    <row r="54" spans="2:4" x14ac:dyDescent="0.35">
      <c r="B54" s="75" t="s">
        <v>2</v>
      </c>
      <c r="C54" s="79"/>
      <c r="D54" s="79"/>
    </row>
    <row r="55" spans="2:4" x14ac:dyDescent="0.35">
      <c r="B55" s="75" t="s">
        <v>3</v>
      </c>
      <c r="C55" s="79"/>
      <c r="D55" s="79"/>
    </row>
    <row r="56" spans="2:4" x14ac:dyDescent="0.35">
      <c r="B56" s="76" t="s">
        <v>84</v>
      </c>
      <c r="C56" s="79"/>
      <c r="D56" s="79"/>
    </row>
    <row r="57" spans="2:4" x14ac:dyDescent="0.35">
      <c r="B57" s="76" t="s">
        <v>87</v>
      </c>
      <c r="C57" s="79"/>
      <c r="D57" s="79"/>
    </row>
    <row r="58" spans="2:4" x14ac:dyDescent="0.35">
      <c r="B58" s="77" t="s">
        <v>95</v>
      </c>
      <c r="C58" s="79"/>
      <c r="D58" s="79"/>
    </row>
    <row r="59" spans="2:4" x14ac:dyDescent="0.35">
      <c r="B59" s="78" t="s">
        <v>0</v>
      </c>
      <c r="C59" s="78"/>
      <c r="D59" s="78"/>
    </row>
  </sheetData>
  <mergeCells count="9">
    <mergeCell ref="B22:H22"/>
    <mergeCell ref="I8:J8"/>
    <mergeCell ref="C7:J7"/>
    <mergeCell ref="K4:L4"/>
    <mergeCell ref="B3:B4"/>
    <mergeCell ref="B2:H2"/>
    <mergeCell ref="C8:D8"/>
    <mergeCell ref="E8:F8"/>
    <mergeCell ref="G8:H8"/>
  </mergeCells>
  <pageMargins left="0.7" right="0.7" top="0.75" bottom="0.75" header="0.3" footer="0.3"/>
  <pageSetup paperSize="9" orientation="portrait" horizontalDpi="300" verticalDpi="300" r:id="rId1"/>
  <headerFooter>
    <oddHeader>&amp;C&amp;"Arial"&amp;8&amp;K000000INTERNAL&amp;1#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1"/>
  <dimension ref="A1:T212"/>
  <sheetViews>
    <sheetView showGridLines="0" topLeftCell="A176" zoomScaleNormal="100" workbookViewId="0">
      <selection activeCell="J179" sqref="J179"/>
    </sheetView>
  </sheetViews>
  <sheetFormatPr defaultColWidth="9.1796875" defaultRowHeight="14.5" x14ac:dyDescent="0.35"/>
  <cols>
    <col min="2" max="2" width="52.1796875" customWidth="1"/>
    <col min="3" max="10" width="12" customWidth="1"/>
    <col min="11" max="12" width="12.36328125" bestFit="1" customWidth="1"/>
    <col min="13" max="14" width="12" customWidth="1"/>
    <col min="15" max="15" width="12.1796875" customWidth="1"/>
    <col min="16" max="16" width="21.81640625" bestFit="1" customWidth="1"/>
    <col min="17" max="17" width="9.26953125" bestFit="1" customWidth="1"/>
    <col min="21" max="21" width="9.26953125" bestFit="1" customWidth="1"/>
  </cols>
  <sheetData>
    <row r="1" spans="1:20" x14ac:dyDescent="0.35">
      <c r="A1" s="51"/>
    </row>
    <row r="2" spans="1:20" x14ac:dyDescent="0.35">
      <c r="A2" s="51"/>
    </row>
    <row r="3" spans="1:20" x14ac:dyDescent="0.35">
      <c r="A3" s="51"/>
      <c r="B3" s="411" t="s">
        <v>128</v>
      </c>
      <c r="C3" s="411"/>
      <c r="D3" s="411"/>
      <c r="E3" s="411"/>
      <c r="F3" s="411"/>
      <c r="G3" s="411"/>
      <c r="H3" s="411"/>
      <c r="I3" s="411"/>
      <c r="J3" s="411"/>
      <c r="K3" s="411"/>
      <c r="L3" s="411"/>
      <c r="M3" s="411"/>
      <c r="N3" s="411"/>
      <c r="O3" s="411"/>
      <c r="P3" s="411"/>
      <c r="Q3" s="411"/>
      <c r="R3" s="411"/>
    </row>
    <row r="4" spans="1:20" ht="15" thickBot="1" x14ac:dyDescent="0.4">
      <c r="B4" s="412"/>
      <c r="C4" s="412"/>
      <c r="D4" s="412"/>
      <c r="E4" s="412"/>
      <c r="F4" s="412"/>
      <c r="G4" s="412"/>
      <c r="H4" s="412"/>
      <c r="I4" s="412"/>
      <c r="J4" s="412"/>
      <c r="K4" s="412"/>
      <c r="L4" s="412"/>
      <c r="M4" s="412"/>
      <c r="N4" s="412"/>
      <c r="O4" s="412"/>
      <c r="P4" s="412"/>
      <c r="Q4" s="412"/>
      <c r="R4" s="412"/>
      <c r="S4" s="407" t="s">
        <v>134</v>
      </c>
      <c r="T4" s="408"/>
    </row>
    <row r="5" spans="1:20" ht="10.5" customHeight="1" x14ac:dyDescent="0.35">
      <c r="E5" s="446"/>
      <c r="F5" s="446"/>
      <c r="G5" s="446"/>
      <c r="H5" s="446"/>
      <c r="I5" s="446"/>
      <c r="J5" s="446"/>
      <c r="K5" s="446"/>
      <c r="L5" s="446"/>
    </row>
    <row r="6" spans="1:20" ht="10.5" customHeight="1" x14ac:dyDescent="0.35">
      <c r="E6" s="203"/>
      <c r="F6" s="203"/>
      <c r="G6" s="203"/>
      <c r="H6" s="203"/>
      <c r="I6" s="203"/>
      <c r="J6" s="203"/>
      <c r="K6" s="203"/>
      <c r="L6" s="203"/>
    </row>
    <row r="7" spans="1:20" ht="10.5" customHeight="1" x14ac:dyDescent="0.35">
      <c r="E7" s="203"/>
      <c r="F7" s="203"/>
      <c r="G7" s="203"/>
      <c r="H7" s="203"/>
      <c r="I7" s="203"/>
      <c r="J7" s="203"/>
      <c r="K7" s="203"/>
      <c r="L7" s="203"/>
    </row>
    <row r="8" spans="1:20" ht="16.5" x14ac:dyDescent="0.35">
      <c r="B8" s="67" t="s">
        <v>159</v>
      </c>
      <c r="E8" s="203"/>
      <c r="F8" s="203"/>
      <c r="G8" s="203"/>
      <c r="H8" s="203"/>
      <c r="I8" s="203"/>
      <c r="J8" s="203"/>
      <c r="K8" s="203"/>
      <c r="L8" s="203"/>
    </row>
    <row r="9" spans="1:20" ht="10.5" customHeight="1" x14ac:dyDescent="0.35">
      <c r="B9" s="67"/>
      <c r="E9" s="203"/>
      <c r="F9" s="203"/>
      <c r="G9" s="203"/>
      <c r="H9" s="203"/>
      <c r="I9" s="203"/>
      <c r="J9" s="203"/>
      <c r="K9" s="203"/>
      <c r="L9" s="203"/>
    </row>
    <row r="10" spans="1:20" ht="29.15" customHeight="1" x14ac:dyDescent="0.35">
      <c r="B10" s="19"/>
      <c r="C10" s="413" t="s">
        <v>11</v>
      </c>
      <c r="D10" s="414"/>
      <c r="E10" s="441" t="s">
        <v>96</v>
      </c>
      <c r="F10" s="441">
        <v>0</v>
      </c>
      <c r="G10" s="413" t="s">
        <v>12</v>
      </c>
      <c r="H10" s="414">
        <v>0</v>
      </c>
      <c r="I10" s="413" t="s">
        <v>178</v>
      </c>
      <c r="J10" s="414">
        <v>0</v>
      </c>
      <c r="K10" s="444" t="s">
        <v>13</v>
      </c>
      <c r="L10" s="445">
        <v>0</v>
      </c>
      <c r="M10" s="442" t="s">
        <v>0</v>
      </c>
      <c r="N10" s="443"/>
    </row>
    <row r="11" spans="1:20" x14ac:dyDescent="0.35">
      <c r="A11" s="219"/>
      <c r="B11" s="218"/>
      <c r="C11" s="21" t="str">
        <f>+Macroscenario!C7</f>
        <v>H1 2025</v>
      </c>
      <c r="D11" s="21" t="str">
        <f>+Macroscenario!D7</f>
        <v>H1 2024</v>
      </c>
      <c r="E11" s="21" t="str">
        <f>+C11</f>
        <v>H1 2025</v>
      </c>
      <c r="F11" s="21" t="str">
        <f>+D11</f>
        <v>H1 2024</v>
      </c>
      <c r="G11" s="21" t="str">
        <f t="shared" ref="G11:N11" si="0">+E11</f>
        <v>H1 2025</v>
      </c>
      <c r="H11" s="21" t="str">
        <f t="shared" si="0"/>
        <v>H1 2024</v>
      </c>
      <c r="I11" s="21" t="str">
        <f t="shared" si="0"/>
        <v>H1 2025</v>
      </c>
      <c r="J11" s="21" t="str">
        <f t="shared" si="0"/>
        <v>H1 2024</v>
      </c>
      <c r="K11" s="21" t="str">
        <f>I11</f>
        <v>H1 2025</v>
      </c>
      <c r="L11" s="21" t="str">
        <f>J11</f>
        <v>H1 2024</v>
      </c>
      <c r="M11" s="65" t="str">
        <f t="shared" si="0"/>
        <v>H1 2025</v>
      </c>
      <c r="N11" s="52" t="str">
        <f t="shared" si="0"/>
        <v>H1 2024</v>
      </c>
      <c r="P11" s="1"/>
      <c r="Q11" s="1"/>
    </row>
    <row r="12" spans="1:20" x14ac:dyDescent="0.35">
      <c r="A12" s="217"/>
      <c r="B12" s="216" t="s">
        <v>1</v>
      </c>
      <c r="C12" s="57">
        <v>58</v>
      </c>
      <c r="D12" s="131">
        <v>122</v>
      </c>
      <c r="E12" s="221">
        <v>2035</v>
      </c>
      <c r="F12" s="131">
        <v>1738</v>
      </c>
      <c r="G12" s="221">
        <v>259</v>
      </c>
      <c r="H12" s="131">
        <v>439</v>
      </c>
      <c r="I12" s="221">
        <v>219</v>
      </c>
      <c r="J12" s="131">
        <v>292</v>
      </c>
      <c r="K12" s="221">
        <v>70</v>
      </c>
      <c r="L12" s="220">
        <v>100</v>
      </c>
      <c r="M12" s="136">
        <v>2640</v>
      </c>
      <c r="N12" s="136">
        <v>2691</v>
      </c>
      <c r="O12" s="1"/>
      <c r="P12" s="2"/>
      <c r="Q12" s="2"/>
    </row>
    <row r="13" spans="1:20" x14ac:dyDescent="0.35">
      <c r="B13" s="22" t="s">
        <v>2</v>
      </c>
      <c r="C13" s="57">
        <v>110</v>
      </c>
      <c r="D13" s="131">
        <v>144</v>
      </c>
      <c r="E13" s="171">
        <v>398</v>
      </c>
      <c r="F13" s="58">
        <v>403</v>
      </c>
      <c r="G13" s="53">
        <v>136</v>
      </c>
      <c r="H13" s="58">
        <v>184</v>
      </c>
      <c r="I13" s="53">
        <v>142</v>
      </c>
      <c r="J13" s="58">
        <v>155</v>
      </c>
      <c r="K13" s="53">
        <v>5</v>
      </c>
      <c r="L13" s="68">
        <v>2</v>
      </c>
      <c r="M13" s="136">
        <v>791</v>
      </c>
      <c r="N13" s="136">
        <v>889</v>
      </c>
      <c r="O13" s="1"/>
      <c r="P13" s="2"/>
      <c r="Q13" s="2"/>
    </row>
    <row r="14" spans="1:20" x14ac:dyDescent="0.35">
      <c r="B14" s="22" t="s">
        <v>100</v>
      </c>
      <c r="C14" s="57">
        <v>51</v>
      </c>
      <c r="D14" s="131">
        <v>41</v>
      </c>
      <c r="E14" s="53">
        <v>679</v>
      </c>
      <c r="F14" s="58">
        <v>731</v>
      </c>
      <c r="G14" s="53">
        <v>321</v>
      </c>
      <c r="H14" s="58">
        <v>1018</v>
      </c>
      <c r="I14" s="53">
        <v>13</v>
      </c>
      <c r="J14" s="58">
        <v>33</v>
      </c>
      <c r="K14" s="53">
        <v>1</v>
      </c>
      <c r="L14" s="243">
        <v>6</v>
      </c>
      <c r="M14" s="136">
        <v>1064</v>
      </c>
      <c r="N14" s="136">
        <v>1829</v>
      </c>
      <c r="O14" s="1"/>
      <c r="P14" s="2"/>
      <c r="Q14" s="2"/>
    </row>
    <row r="15" spans="1:20" x14ac:dyDescent="0.35">
      <c r="B15" s="126" t="s">
        <v>41</v>
      </c>
      <c r="C15" s="228">
        <v>50</v>
      </c>
      <c r="D15" s="229">
        <v>29</v>
      </c>
      <c r="E15" s="228">
        <v>679</v>
      </c>
      <c r="F15" s="229">
        <v>669</v>
      </c>
      <c r="G15" s="228">
        <v>274</v>
      </c>
      <c r="H15" s="229">
        <v>555</v>
      </c>
      <c r="I15" s="228">
        <v>9</v>
      </c>
      <c r="J15" s="229">
        <v>9</v>
      </c>
      <c r="K15" s="228">
        <v>1</v>
      </c>
      <c r="L15" s="230">
        <v>6</v>
      </c>
      <c r="M15" s="135">
        <v>1012</v>
      </c>
      <c r="N15" s="135">
        <v>1269</v>
      </c>
      <c r="O15" s="1"/>
      <c r="P15" s="2"/>
      <c r="Q15" s="2"/>
    </row>
    <row r="16" spans="1:20" x14ac:dyDescent="0.35">
      <c r="B16" s="121" t="s">
        <v>24</v>
      </c>
      <c r="C16" s="242">
        <v>0</v>
      </c>
      <c r="D16" s="241">
        <v>0</v>
      </c>
      <c r="E16" s="240">
        <v>417</v>
      </c>
      <c r="F16" s="241">
        <v>414</v>
      </c>
      <c r="G16" s="240">
        <v>55</v>
      </c>
      <c r="H16" s="241">
        <v>314</v>
      </c>
      <c r="I16" s="240">
        <v>1</v>
      </c>
      <c r="J16" s="241">
        <v>4</v>
      </c>
      <c r="K16" s="240">
        <v>0</v>
      </c>
      <c r="L16" s="239">
        <v>2</v>
      </c>
      <c r="M16" s="135">
        <v>473</v>
      </c>
      <c r="N16" s="135">
        <v>733</v>
      </c>
      <c r="O16" s="1"/>
      <c r="P16" s="2"/>
      <c r="Q16" s="2"/>
    </row>
    <row r="17" spans="1:17" x14ac:dyDescent="0.35">
      <c r="B17" s="122" t="s">
        <v>6</v>
      </c>
      <c r="C17" s="238">
        <v>44</v>
      </c>
      <c r="D17" s="237">
        <v>27</v>
      </c>
      <c r="E17" s="236">
        <v>57</v>
      </c>
      <c r="F17" s="241">
        <v>59</v>
      </c>
      <c r="G17" s="236">
        <v>42</v>
      </c>
      <c r="H17" s="237">
        <v>176</v>
      </c>
      <c r="I17" s="236">
        <v>0</v>
      </c>
      <c r="J17" s="237">
        <v>2</v>
      </c>
      <c r="K17" s="236">
        <v>0</v>
      </c>
      <c r="L17" s="235">
        <v>5</v>
      </c>
      <c r="M17" s="135">
        <v>144</v>
      </c>
      <c r="N17" s="135">
        <v>268</v>
      </c>
      <c r="P17" s="2"/>
      <c r="Q17" s="2"/>
    </row>
    <row r="18" spans="1:17" x14ac:dyDescent="0.35">
      <c r="B18" s="122" t="s">
        <v>4</v>
      </c>
      <c r="C18" s="238">
        <v>0</v>
      </c>
      <c r="D18" s="237">
        <v>0</v>
      </c>
      <c r="E18" s="236">
        <v>98</v>
      </c>
      <c r="F18" s="241">
        <v>64</v>
      </c>
      <c r="G18" s="236">
        <v>0</v>
      </c>
      <c r="H18" s="237">
        <v>0</v>
      </c>
      <c r="I18" s="236">
        <v>0</v>
      </c>
      <c r="J18" s="237">
        <v>0</v>
      </c>
      <c r="K18" s="236">
        <v>0</v>
      </c>
      <c r="L18" s="235">
        <v>0</v>
      </c>
      <c r="M18" s="135">
        <v>98</v>
      </c>
      <c r="N18" s="135">
        <v>64</v>
      </c>
      <c r="O18" s="1"/>
      <c r="P18" s="2"/>
      <c r="Q18" s="2"/>
    </row>
    <row r="19" spans="1:17" x14ac:dyDescent="0.35">
      <c r="B19" s="122" t="s">
        <v>25</v>
      </c>
      <c r="C19" s="238">
        <v>0</v>
      </c>
      <c r="D19" s="237">
        <v>0</v>
      </c>
      <c r="E19" s="236">
        <v>0</v>
      </c>
      <c r="F19" s="241">
        <v>0</v>
      </c>
      <c r="G19" s="236">
        <v>12</v>
      </c>
      <c r="H19" s="237">
        <v>12</v>
      </c>
      <c r="I19" s="236">
        <v>0</v>
      </c>
      <c r="J19" s="237">
        <v>0</v>
      </c>
      <c r="K19" s="236">
        <v>0</v>
      </c>
      <c r="L19" s="235">
        <v>0</v>
      </c>
      <c r="M19" s="135">
        <v>12</v>
      </c>
      <c r="N19" s="135">
        <v>12</v>
      </c>
      <c r="O19" s="1"/>
      <c r="P19" s="2"/>
      <c r="Q19" s="2"/>
    </row>
    <row r="20" spans="1:17" x14ac:dyDescent="0.35">
      <c r="B20" s="122" t="s">
        <v>111</v>
      </c>
      <c r="C20" s="234">
        <v>6</v>
      </c>
      <c r="D20" s="233">
        <v>2</v>
      </c>
      <c r="E20" s="232">
        <v>107</v>
      </c>
      <c r="F20" s="233">
        <v>132</v>
      </c>
      <c r="G20" s="232">
        <v>165</v>
      </c>
      <c r="H20" s="233">
        <v>53</v>
      </c>
      <c r="I20" s="232">
        <v>7</v>
      </c>
      <c r="J20" s="233">
        <v>4</v>
      </c>
      <c r="K20" s="232">
        <v>0</v>
      </c>
      <c r="L20" s="231">
        <v>0</v>
      </c>
      <c r="M20" s="135">
        <v>285</v>
      </c>
      <c r="N20" s="135">
        <v>192</v>
      </c>
      <c r="O20" s="1"/>
      <c r="P20" s="2"/>
      <c r="Q20" s="2"/>
    </row>
    <row r="21" spans="1:17" x14ac:dyDescent="0.35">
      <c r="B21" s="126" t="s">
        <v>107</v>
      </c>
      <c r="C21" s="230">
        <v>0</v>
      </c>
      <c r="D21" s="229">
        <v>0</v>
      </c>
      <c r="E21" s="230">
        <v>0</v>
      </c>
      <c r="F21" s="229">
        <v>0</v>
      </c>
      <c r="G21" s="230">
        <v>45</v>
      </c>
      <c r="H21" s="229">
        <v>450</v>
      </c>
      <c r="I21" s="230">
        <v>3</v>
      </c>
      <c r="J21" s="229">
        <v>10</v>
      </c>
      <c r="K21" s="230">
        <v>0</v>
      </c>
      <c r="L21" s="231">
        <v>0</v>
      </c>
      <c r="M21" s="135">
        <v>48</v>
      </c>
      <c r="N21" s="135">
        <v>460</v>
      </c>
      <c r="O21" s="1"/>
      <c r="P21" s="10"/>
      <c r="Q21" s="2"/>
    </row>
    <row r="22" spans="1:17" x14ac:dyDescent="0.35">
      <c r="A22" s="54"/>
      <c r="B22" s="126" t="s">
        <v>112</v>
      </c>
      <c r="C22" s="228">
        <v>1</v>
      </c>
      <c r="D22" s="229">
        <v>11</v>
      </c>
      <c r="E22" s="228">
        <v>0</v>
      </c>
      <c r="F22" s="229">
        <v>62</v>
      </c>
      <c r="G22" s="228">
        <v>3</v>
      </c>
      <c r="H22" s="229">
        <v>13</v>
      </c>
      <c r="I22" s="228">
        <v>1</v>
      </c>
      <c r="J22" s="229">
        <v>13</v>
      </c>
      <c r="K22" s="228">
        <v>0</v>
      </c>
      <c r="L22" s="230">
        <v>0</v>
      </c>
      <c r="M22" s="132">
        <v>4</v>
      </c>
      <c r="N22" s="135">
        <v>99</v>
      </c>
      <c r="P22" s="2"/>
      <c r="Q22" s="2"/>
    </row>
    <row r="23" spans="1:17" x14ac:dyDescent="0.35">
      <c r="A23" s="54"/>
      <c r="B23" s="178" t="s">
        <v>27</v>
      </c>
      <c r="C23" s="227">
        <v>1</v>
      </c>
      <c r="D23" s="233">
        <v>11</v>
      </c>
      <c r="E23" s="226">
        <v>0</v>
      </c>
      <c r="F23" s="233">
        <v>62</v>
      </c>
      <c r="G23" s="226">
        <v>0</v>
      </c>
      <c r="H23" s="233">
        <v>9</v>
      </c>
      <c r="I23" s="226">
        <v>0</v>
      </c>
      <c r="J23" s="233">
        <v>12</v>
      </c>
      <c r="K23" s="226">
        <v>0</v>
      </c>
      <c r="L23" s="225">
        <v>0</v>
      </c>
      <c r="M23" s="132">
        <v>1</v>
      </c>
      <c r="N23" s="135">
        <v>94</v>
      </c>
      <c r="O23" s="1"/>
      <c r="P23" s="2"/>
      <c r="Q23" s="2"/>
    </row>
    <row r="24" spans="1:17" x14ac:dyDescent="0.35">
      <c r="A24" s="54"/>
      <c r="B24" s="22" t="s">
        <v>83</v>
      </c>
      <c r="C24" s="228">
        <v>0</v>
      </c>
      <c r="D24" s="229">
        <v>0</v>
      </c>
      <c r="E24" s="224">
        <v>0</v>
      </c>
      <c r="F24" s="229">
        <v>3</v>
      </c>
      <c r="G24" s="224">
        <v>4</v>
      </c>
      <c r="H24" s="229">
        <v>2</v>
      </c>
      <c r="I24" s="224">
        <v>16</v>
      </c>
      <c r="J24" s="229">
        <v>31</v>
      </c>
      <c r="K24" s="224">
        <v>13</v>
      </c>
      <c r="L24" s="223">
        <v>20</v>
      </c>
      <c r="M24" s="69">
        <v>34</v>
      </c>
      <c r="N24" s="136">
        <v>56</v>
      </c>
      <c r="O24" s="1"/>
      <c r="P24" s="2"/>
      <c r="Q24" s="2"/>
    </row>
    <row r="25" spans="1:17" x14ac:dyDescent="0.35">
      <c r="B25" s="22" t="s">
        <v>0</v>
      </c>
      <c r="C25" s="72">
        <v>219</v>
      </c>
      <c r="D25" s="222">
        <v>307</v>
      </c>
      <c r="E25" s="66">
        <v>3112</v>
      </c>
      <c r="F25" s="56">
        <v>2876</v>
      </c>
      <c r="G25" s="56">
        <v>719</v>
      </c>
      <c r="H25" s="56">
        <v>1643</v>
      </c>
      <c r="I25" s="56">
        <v>390</v>
      </c>
      <c r="J25" s="56">
        <v>510</v>
      </c>
      <c r="K25" s="56">
        <v>89</v>
      </c>
      <c r="L25" s="56">
        <v>128</v>
      </c>
      <c r="M25" s="137">
        <v>4530</v>
      </c>
      <c r="N25" s="136">
        <v>5464</v>
      </c>
      <c r="O25" s="1"/>
      <c r="P25" s="2"/>
      <c r="Q25" s="2"/>
    </row>
    <row r="27" spans="1:17" x14ac:dyDescent="0.35">
      <c r="B27" s="3"/>
      <c r="C27" s="2"/>
      <c r="D27" s="2"/>
      <c r="E27" s="2"/>
      <c r="F27" s="2"/>
      <c r="G27" s="2"/>
      <c r="H27" s="2"/>
      <c r="I27" s="2"/>
      <c r="J27" s="2"/>
      <c r="K27" s="2"/>
      <c r="L27" s="2"/>
      <c r="M27" s="2"/>
      <c r="N27" s="2"/>
    </row>
    <row r="28" spans="1:17" x14ac:dyDescent="0.35">
      <c r="B28" s="439" t="s">
        <v>202</v>
      </c>
      <c r="C28" s="440"/>
      <c r="D28" s="440"/>
      <c r="E28" s="440"/>
      <c r="F28" s="440"/>
      <c r="G28" s="440"/>
      <c r="H28" s="440"/>
      <c r="I28" s="440"/>
      <c r="J28" s="440"/>
      <c r="K28" s="440"/>
      <c r="L28" s="440"/>
      <c r="M28" s="440"/>
      <c r="N28" s="440"/>
      <c r="O28" s="440"/>
      <c r="P28" s="440"/>
    </row>
    <row r="29" spans="1:17" x14ac:dyDescent="0.35">
      <c r="B29" s="440"/>
      <c r="C29" s="440"/>
      <c r="D29" s="440"/>
      <c r="E29" s="440"/>
      <c r="F29" s="440"/>
      <c r="G29" s="440"/>
      <c r="H29" s="440"/>
      <c r="I29" s="440"/>
      <c r="J29" s="440"/>
      <c r="K29" s="440"/>
      <c r="L29" s="440"/>
      <c r="M29" s="440"/>
      <c r="N29" s="440"/>
      <c r="O29" s="440"/>
      <c r="P29" s="440"/>
    </row>
    <row r="31" spans="1:17" x14ac:dyDescent="0.35">
      <c r="E31" s="4"/>
      <c r="F31" s="4"/>
    </row>
    <row r="34" spans="2:14" ht="16.5" x14ac:dyDescent="0.35">
      <c r="B34" s="205" t="s">
        <v>138</v>
      </c>
    </row>
    <row r="35" spans="2:14" x14ac:dyDescent="0.35">
      <c r="H35" s="204"/>
    </row>
    <row r="36" spans="2:14" ht="29.25" customHeight="1" x14ac:dyDescent="0.35">
      <c r="B36" s="19"/>
      <c r="C36" s="413" t="s">
        <v>11</v>
      </c>
      <c r="D36" s="414"/>
      <c r="E36" s="441" t="s">
        <v>96</v>
      </c>
      <c r="F36" s="441">
        <v>0</v>
      </c>
      <c r="G36" s="413" t="s">
        <v>12</v>
      </c>
      <c r="H36" s="414">
        <v>0</v>
      </c>
      <c r="I36" s="413" t="s">
        <v>178</v>
      </c>
      <c r="J36" s="414">
        <v>0</v>
      </c>
      <c r="K36" s="444" t="s">
        <v>13</v>
      </c>
      <c r="L36" s="445">
        <v>0</v>
      </c>
      <c r="M36" s="442" t="s">
        <v>0</v>
      </c>
      <c r="N36" s="443"/>
    </row>
    <row r="37" spans="2:14" x14ac:dyDescent="0.35">
      <c r="B37" s="104"/>
      <c r="C37" s="21" t="str">
        <f>C11</f>
        <v>H1 2025</v>
      </c>
      <c r="D37" s="21" t="str">
        <f>D11</f>
        <v>H1 2024</v>
      </c>
      <c r="E37" s="21" t="str">
        <f t="shared" ref="E37:N37" si="1">E11</f>
        <v>H1 2025</v>
      </c>
      <c r="F37" s="21" t="str">
        <f t="shared" si="1"/>
        <v>H1 2024</v>
      </c>
      <c r="G37" s="21" t="str">
        <f t="shared" si="1"/>
        <v>H1 2025</v>
      </c>
      <c r="H37" s="21" t="str">
        <f t="shared" si="1"/>
        <v>H1 2024</v>
      </c>
      <c r="I37" s="21" t="str">
        <f t="shared" si="1"/>
        <v>H1 2025</v>
      </c>
      <c r="J37" s="21" t="str">
        <f t="shared" si="1"/>
        <v>H1 2024</v>
      </c>
      <c r="K37" s="21" t="str">
        <f t="shared" si="1"/>
        <v>H1 2025</v>
      </c>
      <c r="L37" s="21" t="str">
        <f t="shared" si="1"/>
        <v>H1 2024</v>
      </c>
      <c r="M37" s="65" t="str">
        <f t="shared" si="1"/>
        <v>H1 2025</v>
      </c>
      <c r="N37" s="52" t="str">
        <f t="shared" si="1"/>
        <v>H1 2024</v>
      </c>
    </row>
    <row r="38" spans="2:14" x14ac:dyDescent="0.35">
      <c r="B38" s="22" t="s">
        <v>1</v>
      </c>
      <c r="C38" s="57">
        <v>40</v>
      </c>
      <c r="D38" s="131">
        <v>102</v>
      </c>
      <c r="E38" s="221">
        <v>1103</v>
      </c>
      <c r="F38" s="131">
        <v>882</v>
      </c>
      <c r="G38" s="221">
        <v>172</v>
      </c>
      <c r="H38" s="131">
        <v>384</v>
      </c>
      <c r="I38" s="221">
        <v>43</v>
      </c>
      <c r="J38" s="131">
        <v>78</v>
      </c>
      <c r="K38" s="221">
        <v>55</v>
      </c>
      <c r="L38" s="220">
        <v>95</v>
      </c>
      <c r="M38" s="136">
        <v>1411</v>
      </c>
      <c r="N38" s="136">
        <v>1540</v>
      </c>
    </row>
    <row r="39" spans="2:14" x14ac:dyDescent="0.35">
      <c r="B39" s="22" t="s">
        <v>2</v>
      </c>
      <c r="C39" s="57">
        <v>9</v>
      </c>
      <c r="D39" s="131">
        <v>3</v>
      </c>
      <c r="E39" s="171">
        <v>91</v>
      </c>
      <c r="F39" s="58">
        <v>111</v>
      </c>
      <c r="G39" s="53">
        <v>109</v>
      </c>
      <c r="H39" s="58">
        <v>148</v>
      </c>
      <c r="I39" s="53">
        <v>8</v>
      </c>
      <c r="J39" s="58">
        <v>18</v>
      </c>
      <c r="K39" s="53">
        <v>0</v>
      </c>
      <c r="L39" s="68">
        <v>0</v>
      </c>
      <c r="M39" s="136">
        <v>217</v>
      </c>
      <c r="N39" s="136">
        <v>279</v>
      </c>
    </row>
    <row r="40" spans="2:14" x14ac:dyDescent="0.35">
      <c r="B40" s="22" t="s">
        <v>100</v>
      </c>
      <c r="C40" s="57">
        <v>0</v>
      </c>
      <c r="D40" s="131">
        <v>2</v>
      </c>
      <c r="E40" s="53">
        <v>204</v>
      </c>
      <c r="F40" s="58">
        <v>188</v>
      </c>
      <c r="G40" s="53">
        <v>227</v>
      </c>
      <c r="H40" s="58">
        <v>912</v>
      </c>
      <c r="I40" s="53">
        <v>4</v>
      </c>
      <c r="J40" s="58">
        <v>21</v>
      </c>
      <c r="K40" s="53">
        <v>0</v>
      </c>
      <c r="L40" s="243">
        <v>4</v>
      </c>
      <c r="M40" s="136">
        <v>436</v>
      </c>
      <c r="N40" s="136">
        <v>1128</v>
      </c>
    </row>
    <row r="41" spans="2:14" x14ac:dyDescent="0.35">
      <c r="B41" s="126" t="s">
        <v>41</v>
      </c>
      <c r="C41" s="228">
        <v>0</v>
      </c>
      <c r="D41" s="229">
        <v>2</v>
      </c>
      <c r="E41" s="228">
        <v>204</v>
      </c>
      <c r="F41" s="229">
        <v>182</v>
      </c>
      <c r="G41" s="228">
        <v>205</v>
      </c>
      <c r="H41" s="229">
        <v>473</v>
      </c>
      <c r="I41" s="228">
        <v>4</v>
      </c>
      <c r="J41" s="229">
        <v>6</v>
      </c>
      <c r="K41" s="228">
        <v>0</v>
      </c>
      <c r="L41" s="230">
        <v>4</v>
      </c>
      <c r="M41" s="135">
        <v>413</v>
      </c>
      <c r="N41" s="135">
        <v>668</v>
      </c>
    </row>
    <row r="42" spans="2:14" x14ac:dyDescent="0.35">
      <c r="B42" s="121" t="s">
        <v>24</v>
      </c>
      <c r="C42" s="242">
        <v>0</v>
      </c>
      <c r="D42" s="241">
        <v>0</v>
      </c>
      <c r="E42" s="240">
        <v>145</v>
      </c>
      <c r="F42" s="241">
        <v>127</v>
      </c>
      <c r="G42" s="240">
        <v>35</v>
      </c>
      <c r="H42" s="241">
        <v>289</v>
      </c>
      <c r="I42" s="240">
        <v>0</v>
      </c>
      <c r="J42" s="241">
        <v>3</v>
      </c>
      <c r="K42" s="240">
        <v>0</v>
      </c>
      <c r="L42" s="239">
        <v>0</v>
      </c>
      <c r="M42" s="135">
        <v>179</v>
      </c>
      <c r="N42" s="135">
        <v>420</v>
      </c>
    </row>
    <row r="43" spans="2:14" x14ac:dyDescent="0.35">
      <c r="B43" s="122" t="s">
        <v>6</v>
      </c>
      <c r="C43" s="238">
        <v>0</v>
      </c>
      <c r="D43" s="237">
        <v>1</v>
      </c>
      <c r="E43" s="236">
        <v>16</v>
      </c>
      <c r="F43" s="241">
        <v>8</v>
      </c>
      <c r="G43" s="236">
        <v>18</v>
      </c>
      <c r="H43" s="237">
        <v>143</v>
      </c>
      <c r="I43" s="236">
        <v>0</v>
      </c>
      <c r="J43" s="237">
        <v>1</v>
      </c>
      <c r="K43" s="236">
        <v>0</v>
      </c>
      <c r="L43" s="235">
        <v>4</v>
      </c>
      <c r="M43" s="135">
        <v>35</v>
      </c>
      <c r="N43" s="135">
        <v>158</v>
      </c>
    </row>
    <row r="44" spans="2:14" x14ac:dyDescent="0.35">
      <c r="B44" s="122" t="s">
        <v>4</v>
      </c>
      <c r="C44" s="238">
        <v>0</v>
      </c>
      <c r="D44" s="237">
        <v>0</v>
      </c>
      <c r="E44" s="236">
        <v>15</v>
      </c>
      <c r="F44" s="241">
        <v>9</v>
      </c>
      <c r="G44" s="236">
        <v>0</v>
      </c>
      <c r="H44" s="237">
        <v>0</v>
      </c>
      <c r="I44" s="236">
        <v>0</v>
      </c>
      <c r="J44" s="237">
        <v>0</v>
      </c>
      <c r="K44" s="236">
        <v>0</v>
      </c>
      <c r="L44" s="235">
        <v>0</v>
      </c>
      <c r="M44" s="135">
        <v>15</v>
      </c>
      <c r="N44" s="135">
        <v>9</v>
      </c>
    </row>
    <row r="45" spans="2:14" x14ac:dyDescent="0.35">
      <c r="B45" s="122" t="s">
        <v>25</v>
      </c>
      <c r="C45" s="238">
        <v>0</v>
      </c>
      <c r="D45" s="237">
        <v>0</v>
      </c>
      <c r="E45" s="236">
        <v>0</v>
      </c>
      <c r="F45" s="241">
        <v>0</v>
      </c>
      <c r="G45" s="236">
        <v>0</v>
      </c>
      <c r="H45" s="237">
        <v>3</v>
      </c>
      <c r="I45" s="236">
        <v>0</v>
      </c>
      <c r="J45" s="237">
        <v>0</v>
      </c>
      <c r="K45" s="236">
        <v>0</v>
      </c>
      <c r="L45" s="235">
        <v>0</v>
      </c>
      <c r="M45" s="135">
        <v>0</v>
      </c>
      <c r="N45" s="135">
        <v>3</v>
      </c>
    </row>
    <row r="46" spans="2:14" x14ac:dyDescent="0.35">
      <c r="B46" s="122" t="s">
        <v>111</v>
      </c>
      <c r="C46" s="234">
        <v>0</v>
      </c>
      <c r="D46" s="233">
        <v>0</v>
      </c>
      <c r="E46" s="232">
        <v>27</v>
      </c>
      <c r="F46" s="233">
        <v>38</v>
      </c>
      <c r="G46" s="232">
        <v>151</v>
      </c>
      <c r="H46" s="233">
        <v>38</v>
      </c>
      <c r="I46" s="232">
        <v>4</v>
      </c>
      <c r="J46" s="233">
        <v>2</v>
      </c>
      <c r="K46" s="232">
        <v>0</v>
      </c>
      <c r="L46" s="231">
        <v>0</v>
      </c>
      <c r="M46" s="135">
        <v>183</v>
      </c>
      <c r="N46" s="135">
        <v>78</v>
      </c>
    </row>
    <row r="47" spans="2:14" x14ac:dyDescent="0.35">
      <c r="B47" s="126" t="s">
        <v>107</v>
      </c>
      <c r="C47" s="230">
        <v>0</v>
      </c>
      <c r="D47" s="229">
        <v>0</v>
      </c>
      <c r="E47" s="230">
        <v>0</v>
      </c>
      <c r="F47" s="229">
        <v>0</v>
      </c>
      <c r="G47" s="230">
        <v>22</v>
      </c>
      <c r="H47" s="229">
        <v>431</v>
      </c>
      <c r="I47" s="230">
        <v>0</v>
      </c>
      <c r="J47" s="229">
        <v>3</v>
      </c>
      <c r="K47" s="230">
        <v>0</v>
      </c>
      <c r="L47" s="231">
        <v>0</v>
      </c>
      <c r="M47" s="135">
        <v>22</v>
      </c>
      <c r="N47" s="135">
        <v>434</v>
      </c>
    </row>
    <row r="48" spans="2:14" x14ac:dyDescent="0.35">
      <c r="B48" s="126" t="s">
        <v>112</v>
      </c>
      <c r="C48" s="228">
        <v>0</v>
      </c>
      <c r="D48" s="229">
        <v>0</v>
      </c>
      <c r="E48" s="228">
        <v>0</v>
      </c>
      <c r="F48" s="229">
        <v>6</v>
      </c>
      <c r="G48" s="228">
        <v>0</v>
      </c>
      <c r="H48" s="229">
        <v>8</v>
      </c>
      <c r="I48" s="228">
        <v>0</v>
      </c>
      <c r="J48" s="229">
        <v>12</v>
      </c>
      <c r="K48" s="228">
        <v>0</v>
      </c>
      <c r="L48" s="230">
        <v>0</v>
      </c>
      <c r="M48" s="132">
        <v>0</v>
      </c>
      <c r="N48" s="135">
        <v>26</v>
      </c>
    </row>
    <row r="49" spans="2:16" x14ac:dyDescent="0.35">
      <c r="B49" s="178" t="s">
        <v>27</v>
      </c>
      <c r="C49" s="227">
        <v>0</v>
      </c>
      <c r="D49" s="233">
        <v>0</v>
      </c>
      <c r="E49" s="226">
        <v>0</v>
      </c>
      <c r="F49" s="233">
        <v>6</v>
      </c>
      <c r="G49" s="226">
        <v>0</v>
      </c>
      <c r="H49" s="233">
        <v>8</v>
      </c>
      <c r="I49" s="226">
        <v>0</v>
      </c>
      <c r="J49" s="233">
        <v>12</v>
      </c>
      <c r="K49" s="226">
        <v>0</v>
      </c>
      <c r="L49" s="225">
        <v>0</v>
      </c>
      <c r="M49" s="132">
        <v>0</v>
      </c>
      <c r="N49" s="135">
        <v>26</v>
      </c>
    </row>
    <row r="50" spans="2:16" x14ac:dyDescent="0.35">
      <c r="B50" s="22" t="s">
        <v>83</v>
      </c>
      <c r="C50" s="228">
        <v>0</v>
      </c>
      <c r="D50" s="229">
        <v>0</v>
      </c>
      <c r="E50" s="224">
        <v>0</v>
      </c>
      <c r="F50" s="229">
        <v>3</v>
      </c>
      <c r="G50" s="224">
        <v>3</v>
      </c>
      <c r="H50" s="229">
        <v>1</v>
      </c>
      <c r="I50" s="224">
        <v>16</v>
      </c>
      <c r="J50" s="229">
        <v>15</v>
      </c>
      <c r="K50" s="224">
        <v>1</v>
      </c>
      <c r="L50" s="223">
        <v>1</v>
      </c>
      <c r="M50" s="69">
        <v>19</v>
      </c>
      <c r="N50" s="136">
        <v>20</v>
      </c>
    </row>
    <row r="51" spans="2:16" x14ac:dyDescent="0.35">
      <c r="B51" s="22" t="s">
        <v>0</v>
      </c>
      <c r="C51" s="72">
        <v>49</v>
      </c>
      <c r="D51" s="222">
        <v>106</v>
      </c>
      <c r="E51" s="66">
        <v>1397</v>
      </c>
      <c r="F51" s="56">
        <v>1185</v>
      </c>
      <c r="G51" s="56">
        <v>511</v>
      </c>
      <c r="H51" s="56">
        <v>1444</v>
      </c>
      <c r="I51" s="56">
        <v>70</v>
      </c>
      <c r="J51" s="56">
        <v>131</v>
      </c>
      <c r="K51" s="56">
        <v>56</v>
      </c>
      <c r="L51" s="56">
        <v>100</v>
      </c>
      <c r="M51" s="137">
        <v>2083</v>
      </c>
      <c r="N51" s="136">
        <v>2967</v>
      </c>
    </row>
    <row r="55" spans="2:16" x14ac:dyDescent="0.35">
      <c r="B55" s="439" t="s">
        <v>203</v>
      </c>
      <c r="C55" s="440"/>
      <c r="D55" s="440"/>
      <c r="E55" s="440"/>
      <c r="F55" s="440"/>
      <c r="G55" s="440"/>
      <c r="H55" s="440"/>
      <c r="I55" s="440"/>
      <c r="J55" s="440"/>
      <c r="K55" s="440"/>
      <c r="L55" s="440"/>
      <c r="M55" s="440"/>
      <c r="N55" s="440"/>
      <c r="O55" s="440"/>
      <c r="P55" s="440"/>
    </row>
    <row r="56" spans="2:16" x14ac:dyDescent="0.35">
      <c r="B56" s="440"/>
      <c r="C56" s="440"/>
      <c r="D56" s="440"/>
      <c r="E56" s="440"/>
      <c r="F56" s="440"/>
      <c r="G56" s="440"/>
      <c r="H56" s="440"/>
      <c r="I56" s="440"/>
      <c r="J56" s="440"/>
      <c r="K56" s="440"/>
      <c r="L56" s="440"/>
      <c r="M56" s="440"/>
      <c r="N56" s="440"/>
      <c r="O56" s="440"/>
      <c r="P56" s="440"/>
    </row>
    <row r="60" spans="2:16" ht="16.5" x14ac:dyDescent="0.35">
      <c r="B60" s="67" t="s">
        <v>139</v>
      </c>
    </row>
    <row r="63" spans="2:16" ht="29.25" customHeight="1" x14ac:dyDescent="0.35">
      <c r="B63" s="19"/>
      <c r="C63" s="413" t="s">
        <v>11</v>
      </c>
      <c r="D63" s="414"/>
      <c r="E63" s="441" t="s">
        <v>96</v>
      </c>
      <c r="F63" s="441">
        <v>0</v>
      </c>
      <c r="G63" s="413" t="s">
        <v>12</v>
      </c>
      <c r="H63" s="414"/>
      <c r="I63" s="413" t="s">
        <v>178</v>
      </c>
      <c r="J63" s="414">
        <v>0</v>
      </c>
      <c r="K63" s="444" t="s">
        <v>13</v>
      </c>
      <c r="L63" s="445">
        <v>0</v>
      </c>
      <c r="M63" s="442" t="s">
        <v>0</v>
      </c>
      <c r="N63" s="443"/>
    </row>
    <row r="64" spans="2:16" x14ac:dyDescent="0.35">
      <c r="B64" s="104"/>
      <c r="C64" s="21" t="str">
        <f t="shared" ref="C64:N64" si="2">+C37</f>
        <v>H1 2025</v>
      </c>
      <c r="D64" s="21" t="str">
        <f t="shared" si="2"/>
        <v>H1 2024</v>
      </c>
      <c r="E64" s="21" t="str">
        <f t="shared" si="2"/>
        <v>H1 2025</v>
      </c>
      <c r="F64" s="21" t="str">
        <f t="shared" si="2"/>
        <v>H1 2024</v>
      </c>
      <c r="G64" s="21" t="str">
        <f t="shared" si="2"/>
        <v>H1 2025</v>
      </c>
      <c r="H64" s="21" t="str">
        <f t="shared" si="2"/>
        <v>H1 2024</v>
      </c>
      <c r="I64" s="21" t="str">
        <f t="shared" si="2"/>
        <v>H1 2025</v>
      </c>
      <c r="J64" s="21" t="str">
        <f t="shared" si="2"/>
        <v>H1 2024</v>
      </c>
      <c r="K64" s="21" t="str">
        <f t="shared" si="2"/>
        <v>H1 2025</v>
      </c>
      <c r="L64" s="21" t="str">
        <f t="shared" si="2"/>
        <v>H1 2024</v>
      </c>
      <c r="M64" s="244" t="str">
        <f t="shared" si="2"/>
        <v>H1 2025</v>
      </c>
      <c r="N64" s="244" t="str">
        <f t="shared" si="2"/>
        <v>H1 2024</v>
      </c>
    </row>
    <row r="65" spans="2:14" x14ac:dyDescent="0.35">
      <c r="B65" s="22" t="s">
        <v>1</v>
      </c>
      <c r="C65" s="57">
        <v>9842</v>
      </c>
      <c r="D65" s="131">
        <v>6340</v>
      </c>
      <c r="E65" s="221">
        <v>4407</v>
      </c>
      <c r="F65" s="131">
        <v>4021</v>
      </c>
      <c r="G65" s="221">
        <v>2120</v>
      </c>
      <c r="H65" s="131">
        <v>2049</v>
      </c>
      <c r="I65" s="221">
        <v>9319</v>
      </c>
      <c r="J65" s="131">
        <v>11960</v>
      </c>
      <c r="K65" s="221">
        <v>-4891</v>
      </c>
      <c r="L65" s="220">
        <v>-7693</v>
      </c>
      <c r="M65" s="136">
        <v>20797</v>
      </c>
      <c r="N65" s="136">
        <v>16677</v>
      </c>
    </row>
    <row r="66" spans="2:14" x14ac:dyDescent="0.35">
      <c r="B66" s="22" t="s">
        <v>2</v>
      </c>
      <c r="C66" s="57">
        <v>4136</v>
      </c>
      <c r="D66" s="131">
        <v>3394</v>
      </c>
      <c r="E66" s="171">
        <v>1262</v>
      </c>
      <c r="F66" s="58">
        <v>1260</v>
      </c>
      <c r="G66" s="53">
        <v>633</v>
      </c>
      <c r="H66" s="58">
        <v>662</v>
      </c>
      <c r="I66" s="53">
        <v>8102</v>
      </c>
      <c r="J66" s="58">
        <v>7772</v>
      </c>
      <c r="K66" s="53">
        <v>-3287</v>
      </c>
      <c r="L66" s="68">
        <v>-2667</v>
      </c>
      <c r="M66" s="136">
        <v>10846</v>
      </c>
      <c r="N66" s="136">
        <v>10421</v>
      </c>
    </row>
    <row r="67" spans="2:14" x14ac:dyDescent="0.35">
      <c r="B67" s="22" t="s">
        <v>100</v>
      </c>
      <c r="C67" s="57">
        <v>1139</v>
      </c>
      <c r="D67" s="131">
        <v>1264</v>
      </c>
      <c r="E67" s="53">
        <v>5466</v>
      </c>
      <c r="F67" s="58">
        <v>7327</v>
      </c>
      <c r="G67" s="53">
        <v>3059</v>
      </c>
      <c r="H67" s="58">
        <v>3464</v>
      </c>
      <c r="I67" s="53">
        <v>357</v>
      </c>
      <c r="J67" s="58">
        <v>371</v>
      </c>
      <c r="K67" s="53">
        <v>-743</v>
      </c>
      <c r="L67" s="243">
        <v>-767</v>
      </c>
      <c r="M67" s="136">
        <v>9278</v>
      </c>
      <c r="N67" s="136">
        <v>11659</v>
      </c>
    </row>
    <row r="68" spans="2:14" x14ac:dyDescent="0.35">
      <c r="B68" s="126" t="s">
        <v>41</v>
      </c>
      <c r="C68" s="228">
        <v>1079</v>
      </c>
      <c r="D68" s="229">
        <v>1111</v>
      </c>
      <c r="E68" s="228">
        <v>5466</v>
      </c>
      <c r="F68" s="229">
        <v>5531</v>
      </c>
      <c r="G68" s="228">
        <v>2307</v>
      </c>
      <c r="H68" s="229">
        <v>2511</v>
      </c>
      <c r="I68" s="228">
        <v>191</v>
      </c>
      <c r="J68" s="229">
        <v>208</v>
      </c>
      <c r="K68" s="228">
        <v>-708</v>
      </c>
      <c r="L68" s="230">
        <v>-655</v>
      </c>
      <c r="M68" s="135">
        <v>8335</v>
      </c>
      <c r="N68" s="135">
        <v>8706</v>
      </c>
    </row>
    <row r="69" spans="2:14" x14ac:dyDescent="0.35">
      <c r="B69" s="121" t="s">
        <v>24</v>
      </c>
      <c r="C69" s="242">
        <v>491</v>
      </c>
      <c r="D69" s="241">
        <v>362</v>
      </c>
      <c r="E69" s="240">
        <v>3043</v>
      </c>
      <c r="F69" s="241">
        <v>3187</v>
      </c>
      <c r="G69" s="240">
        <v>439</v>
      </c>
      <c r="H69" s="241">
        <v>481</v>
      </c>
      <c r="I69" s="240">
        <v>35</v>
      </c>
      <c r="J69" s="241">
        <v>35</v>
      </c>
      <c r="K69" s="240">
        <v>-403</v>
      </c>
      <c r="L69" s="239">
        <v>-342</v>
      </c>
      <c r="M69" s="135">
        <v>3605</v>
      </c>
      <c r="N69" s="135">
        <v>3723</v>
      </c>
    </row>
    <row r="70" spans="2:14" x14ac:dyDescent="0.35">
      <c r="B70" s="122" t="s">
        <v>6</v>
      </c>
      <c r="C70" s="238">
        <v>424</v>
      </c>
      <c r="D70" s="237">
        <v>495</v>
      </c>
      <c r="E70" s="236">
        <v>791</v>
      </c>
      <c r="F70" s="241">
        <v>806</v>
      </c>
      <c r="G70" s="236">
        <v>1084</v>
      </c>
      <c r="H70" s="237">
        <v>1185</v>
      </c>
      <c r="I70" s="236">
        <v>74</v>
      </c>
      <c r="J70" s="237">
        <v>74</v>
      </c>
      <c r="K70" s="236">
        <v>-294</v>
      </c>
      <c r="L70" s="235">
        <v>-292</v>
      </c>
      <c r="M70" s="135">
        <v>2079</v>
      </c>
      <c r="N70" s="135">
        <v>2268</v>
      </c>
    </row>
    <row r="71" spans="2:14" x14ac:dyDescent="0.35">
      <c r="B71" s="122" t="s">
        <v>4</v>
      </c>
      <c r="C71" s="238">
        <v>0</v>
      </c>
      <c r="D71" s="237">
        <v>0</v>
      </c>
      <c r="E71" s="236">
        <v>731</v>
      </c>
      <c r="F71" s="241">
        <v>541</v>
      </c>
      <c r="G71" s="236">
        <v>23</v>
      </c>
      <c r="H71" s="237">
        <v>20</v>
      </c>
      <c r="I71" s="236">
        <v>0</v>
      </c>
      <c r="J71" s="237">
        <v>3</v>
      </c>
      <c r="K71" s="236">
        <v>1</v>
      </c>
      <c r="L71" s="235">
        <v>0</v>
      </c>
      <c r="M71" s="135">
        <v>755</v>
      </c>
      <c r="N71" s="135">
        <v>564</v>
      </c>
    </row>
    <row r="72" spans="2:14" x14ac:dyDescent="0.35">
      <c r="B72" s="122" t="s">
        <v>25</v>
      </c>
      <c r="C72" s="238">
        <v>44</v>
      </c>
      <c r="D72" s="237">
        <v>73</v>
      </c>
      <c r="E72" s="236">
        <v>0</v>
      </c>
      <c r="F72" s="241">
        <v>0</v>
      </c>
      <c r="G72" s="236">
        <v>99</v>
      </c>
      <c r="H72" s="237">
        <v>115</v>
      </c>
      <c r="I72" s="236">
        <v>1</v>
      </c>
      <c r="J72" s="237">
        <v>18</v>
      </c>
      <c r="K72" s="236">
        <v>-5</v>
      </c>
      <c r="L72" s="235">
        <v>-15</v>
      </c>
      <c r="M72" s="135">
        <v>139</v>
      </c>
      <c r="N72" s="135">
        <v>191</v>
      </c>
    </row>
    <row r="73" spans="2:14" x14ac:dyDescent="0.35">
      <c r="B73" s="122" t="s">
        <v>111</v>
      </c>
      <c r="C73" s="234">
        <v>120</v>
      </c>
      <c r="D73" s="233">
        <v>181</v>
      </c>
      <c r="E73" s="232">
        <v>901</v>
      </c>
      <c r="F73" s="233">
        <v>997</v>
      </c>
      <c r="G73" s="232">
        <v>662</v>
      </c>
      <c r="H73" s="233">
        <v>710</v>
      </c>
      <c r="I73" s="232">
        <v>81</v>
      </c>
      <c r="J73" s="233">
        <v>78</v>
      </c>
      <c r="K73" s="232">
        <v>-7</v>
      </c>
      <c r="L73" s="231">
        <v>-6</v>
      </c>
      <c r="M73" s="135">
        <v>1757</v>
      </c>
      <c r="N73" s="135">
        <v>1960</v>
      </c>
    </row>
    <row r="74" spans="2:14" x14ac:dyDescent="0.35">
      <c r="B74" s="126" t="s">
        <v>107</v>
      </c>
      <c r="C74" s="230">
        <v>26</v>
      </c>
      <c r="D74" s="229">
        <v>25</v>
      </c>
      <c r="E74" s="230">
        <v>0</v>
      </c>
      <c r="F74" s="229">
        <v>0</v>
      </c>
      <c r="G74" s="230">
        <v>696</v>
      </c>
      <c r="H74" s="229">
        <v>719</v>
      </c>
      <c r="I74" s="230">
        <v>80</v>
      </c>
      <c r="J74" s="229">
        <v>97</v>
      </c>
      <c r="K74" s="230">
        <v>-30</v>
      </c>
      <c r="L74" s="231">
        <v>-28</v>
      </c>
      <c r="M74" s="135">
        <v>772</v>
      </c>
      <c r="N74" s="135">
        <v>813</v>
      </c>
    </row>
    <row r="75" spans="2:14" x14ac:dyDescent="0.35">
      <c r="B75" s="126" t="s">
        <v>112</v>
      </c>
      <c r="C75" s="228">
        <v>34</v>
      </c>
      <c r="D75" s="229">
        <v>128</v>
      </c>
      <c r="E75" s="228">
        <v>0</v>
      </c>
      <c r="F75" s="229">
        <v>1796</v>
      </c>
      <c r="G75" s="228">
        <v>56</v>
      </c>
      <c r="H75" s="229">
        <v>234</v>
      </c>
      <c r="I75" s="228">
        <v>86</v>
      </c>
      <c r="J75" s="229">
        <v>68</v>
      </c>
      <c r="K75" s="228">
        <v>0</v>
      </c>
      <c r="L75" s="230">
        <v>-79</v>
      </c>
      <c r="M75" s="132">
        <v>176</v>
      </c>
      <c r="N75" s="135">
        <v>2147</v>
      </c>
    </row>
    <row r="76" spans="2:14" x14ac:dyDescent="0.35">
      <c r="B76" s="126" t="s">
        <v>27</v>
      </c>
      <c r="C76" s="227">
        <v>34</v>
      </c>
      <c r="D76" s="233">
        <v>128</v>
      </c>
      <c r="E76" s="226">
        <v>0</v>
      </c>
      <c r="F76" s="233">
        <v>1796</v>
      </c>
      <c r="G76" s="226">
        <v>0</v>
      </c>
      <c r="H76" s="233">
        <v>160</v>
      </c>
      <c r="I76" s="226">
        <v>0</v>
      </c>
      <c r="J76" s="233">
        <v>-27</v>
      </c>
      <c r="K76" s="226">
        <v>0</v>
      </c>
      <c r="L76" s="225">
        <v>0</v>
      </c>
      <c r="M76" s="132">
        <v>34</v>
      </c>
      <c r="N76" s="135">
        <v>2057</v>
      </c>
    </row>
    <row r="77" spans="2:14" x14ac:dyDescent="0.35">
      <c r="B77" s="140" t="s">
        <v>101</v>
      </c>
      <c r="C77" s="227">
        <v>0</v>
      </c>
      <c r="D77" s="233">
        <v>0</v>
      </c>
      <c r="E77" s="226">
        <v>0</v>
      </c>
      <c r="F77" s="233">
        <v>0</v>
      </c>
      <c r="G77" s="226">
        <v>0</v>
      </c>
      <c r="H77" s="233">
        <v>0</v>
      </c>
      <c r="I77" s="226">
        <v>0</v>
      </c>
      <c r="J77" s="233">
        <v>-2</v>
      </c>
      <c r="K77" s="226">
        <v>-5</v>
      </c>
      <c r="L77" s="225">
        <v>-5</v>
      </c>
      <c r="M77" s="132">
        <v>-5</v>
      </c>
      <c r="N77" s="135">
        <v>-7</v>
      </c>
    </row>
    <row r="78" spans="2:14" x14ac:dyDescent="0.35">
      <c r="B78" s="22" t="s">
        <v>83</v>
      </c>
      <c r="C78" s="227">
        <v>-14</v>
      </c>
      <c r="D78" s="233">
        <v>15</v>
      </c>
      <c r="E78" s="226">
        <v>10</v>
      </c>
      <c r="F78" s="233">
        <v>7</v>
      </c>
      <c r="G78" s="226">
        <v>6</v>
      </c>
      <c r="H78" s="233">
        <v>21</v>
      </c>
      <c r="I78" s="226">
        <v>10</v>
      </c>
      <c r="J78" s="233">
        <v>31</v>
      </c>
      <c r="K78" s="226">
        <v>-117</v>
      </c>
      <c r="L78" s="225">
        <v>-100</v>
      </c>
      <c r="M78" s="132">
        <v>-105</v>
      </c>
      <c r="N78" s="135">
        <v>-26</v>
      </c>
    </row>
    <row r="79" spans="2:14" x14ac:dyDescent="0.35">
      <c r="B79" s="22" t="s">
        <v>0</v>
      </c>
      <c r="C79" s="72">
        <v>15103</v>
      </c>
      <c r="D79" s="222">
        <v>11013</v>
      </c>
      <c r="E79" s="66">
        <v>11145</v>
      </c>
      <c r="F79" s="56">
        <v>12615</v>
      </c>
      <c r="G79" s="56">
        <v>5818</v>
      </c>
      <c r="H79" s="56">
        <v>6196</v>
      </c>
      <c r="I79" s="56">
        <v>17788</v>
      </c>
      <c r="J79" s="56">
        <v>20134</v>
      </c>
      <c r="K79" s="56">
        <v>-9038</v>
      </c>
      <c r="L79" s="56">
        <v>-11227</v>
      </c>
      <c r="M79" s="137">
        <v>40816</v>
      </c>
      <c r="N79" s="136">
        <v>38731</v>
      </c>
    </row>
    <row r="81" spans="2:16" ht="14.5" customHeight="1" x14ac:dyDescent="0.35">
      <c r="B81" s="439" t="s">
        <v>203</v>
      </c>
      <c r="C81" s="440"/>
      <c r="D81" s="440"/>
      <c r="E81" s="440"/>
      <c r="F81" s="440"/>
      <c r="G81" s="440"/>
      <c r="H81" s="440"/>
      <c r="I81" s="440"/>
      <c r="J81" s="440"/>
      <c r="K81" s="440"/>
      <c r="L81" s="440"/>
      <c r="M81" s="440"/>
      <c r="N81" s="440"/>
      <c r="O81" s="440"/>
      <c r="P81" s="440"/>
    </row>
    <row r="82" spans="2:16" x14ac:dyDescent="0.35">
      <c r="B82" s="440"/>
      <c r="C82" s="440"/>
      <c r="D82" s="440"/>
      <c r="E82" s="440"/>
      <c r="F82" s="440"/>
      <c r="G82" s="440"/>
      <c r="H82" s="440"/>
      <c r="I82" s="440"/>
      <c r="J82" s="440"/>
      <c r="K82" s="440"/>
      <c r="L82" s="440"/>
      <c r="M82" s="440"/>
      <c r="N82" s="440"/>
      <c r="O82" s="440"/>
      <c r="P82" s="440"/>
    </row>
    <row r="87" spans="2:16" ht="16.5" x14ac:dyDescent="0.35">
      <c r="B87" s="67" t="s">
        <v>140</v>
      </c>
    </row>
    <row r="90" spans="2:16" ht="29.25" customHeight="1" x14ac:dyDescent="0.35">
      <c r="B90" s="19"/>
      <c r="C90" s="413" t="s">
        <v>11</v>
      </c>
      <c r="D90" s="414"/>
      <c r="E90" s="441" t="s">
        <v>96</v>
      </c>
      <c r="F90" s="441">
        <v>0</v>
      </c>
      <c r="G90" s="413" t="s">
        <v>12</v>
      </c>
      <c r="H90" s="414"/>
      <c r="I90" s="413" t="s">
        <v>178</v>
      </c>
      <c r="J90" s="414">
        <v>0</v>
      </c>
      <c r="K90" s="444" t="s">
        <v>13</v>
      </c>
      <c r="L90" s="445">
        <v>0</v>
      </c>
      <c r="M90" s="442" t="s">
        <v>0</v>
      </c>
      <c r="N90" s="443"/>
    </row>
    <row r="91" spans="2:16" x14ac:dyDescent="0.35">
      <c r="B91" s="104"/>
      <c r="C91" s="21" t="str">
        <f>C64</f>
        <v>H1 2025</v>
      </c>
      <c r="D91" s="21" t="str">
        <f>D64</f>
        <v>H1 2024</v>
      </c>
      <c r="E91" s="21" t="str">
        <f t="shared" ref="E91:N91" si="3">E64</f>
        <v>H1 2025</v>
      </c>
      <c r="F91" s="21" t="str">
        <f t="shared" si="3"/>
        <v>H1 2024</v>
      </c>
      <c r="G91" s="21" t="str">
        <f t="shared" si="3"/>
        <v>H1 2025</v>
      </c>
      <c r="H91" s="21" t="str">
        <f t="shared" si="3"/>
        <v>H1 2024</v>
      </c>
      <c r="I91" s="21" t="str">
        <f t="shared" si="3"/>
        <v>H1 2025</v>
      </c>
      <c r="J91" s="21" t="str">
        <f t="shared" si="3"/>
        <v>H1 2024</v>
      </c>
      <c r="K91" s="21" t="str">
        <f t="shared" si="3"/>
        <v>H1 2025</v>
      </c>
      <c r="L91" s="21" t="str">
        <f t="shared" si="3"/>
        <v>H1 2024</v>
      </c>
      <c r="M91" s="244" t="str">
        <f t="shared" si="3"/>
        <v>H1 2025</v>
      </c>
      <c r="N91" s="244" t="str">
        <f t="shared" si="3"/>
        <v>H1 2024</v>
      </c>
    </row>
    <row r="92" spans="2:16" x14ac:dyDescent="0.35">
      <c r="B92" s="22" t="s">
        <v>1</v>
      </c>
      <c r="C92" s="57">
        <v>845</v>
      </c>
      <c r="D92" s="131">
        <v>1083</v>
      </c>
      <c r="E92" s="53">
        <v>2239</v>
      </c>
      <c r="F92" s="58">
        <v>1940</v>
      </c>
      <c r="G92" s="53">
        <v>1251</v>
      </c>
      <c r="H92" s="58">
        <v>1311</v>
      </c>
      <c r="I92" s="53">
        <v>1508</v>
      </c>
      <c r="J92" s="58">
        <v>1648</v>
      </c>
      <c r="K92" s="53">
        <v>1</v>
      </c>
      <c r="L92" s="68">
        <v>1</v>
      </c>
      <c r="M92" s="136">
        <v>5844</v>
      </c>
      <c r="N92" s="136">
        <v>5983</v>
      </c>
    </row>
    <row r="93" spans="2:16" x14ac:dyDescent="0.35">
      <c r="B93" s="22" t="s">
        <v>2</v>
      </c>
      <c r="C93" s="57">
        <v>710</v>
      </c>
      <c r="D93" s="131">
        <v>643</v>
      </c>
      <c r="E93" s="171">
        <v>901</v>
      </c>
      <c r="F93" s="58">
        <v>911</v>
      </c>
      <c r="G93" s="53">
        <v>429</v>
      </c>
      <c r="H93" s="58">
        <v>478</v>
      </c>
      <c r="I93" s="53">
        <v>612</v>
      </c>
      <c r="J93" s="58">
        <v>525</v>
      </c>
      <c r="K93" s="53">
        <v>8</v>
      </c>
      <c r="L93" s="68">
        <v>-195</v>
      </c>
      <c r="M93" s="136">
        <v>2660</v>
      </c>
      <c r="N93" s="136">
        <v>2362</v>
      </c>
    </row>
    <row r="94" spans="2:16" x14ac:dyDescent="0.35">
      <c r="B94" s="22" t="s">
        <v>100</v>
      </c>
      <c r="C94" s="57">
        <v>-340</v>
      </c>
      <c r="D94" s="131">
        <v>37</v>
      </c>
      <c r="E94" s="53">
        <v>1244</v>
      </c>
      <c r="F94" s="58">
        <v>2656</v>
      </c>
      <c r="G94" s="53">
        <v>1712</v>
      </c>
      <c r="H94" s="58">
        <v>1967</v>
      </c>
      <c r="I94" s="53">
        <v>65</v>
      </c>
      <c r="J94" s="58">
        <v>27</v>
      </c>
      <c r="K94" s="53">
        <v>-23</v>
      </c>
      <c r="L94" s="123">
        <v>-57</v>
      </c>
      <c r="M94" s="136">
        <v>2658</v>
      </c>
      <c r="N94" s="136">
        <v>4630</v>
      </c>
    </row>
    <row r="95" spans="2:16" x14ac:dyDescent="0.35">
      <c r="B95" s="126" t="s">
        <v>41</v>
      </c>
      <c r="C95" s="127">
        <v>2</v>
      </c>
      <c r="D95" s="128">
        <v>-51</v>
      </c>
      <c r="E95" s="127">
        <v>1245</v>
      </c>
      <c r="F95" s="128">
        <v>1263</v>
      </c>
      <c r="G95" s="127">
        <v>1224</v>
      </c>
      <c r="H95" s="128">
        <v>1268</v>
      </c>
      <c r="I95" s="127">
        <v>63</v>
      </c>
      <c r="J95" s="128">
        <v>85</v>
      </c>
      <c r="K95" s="127">
        <v>-24</v>
      </c>
      <c r="L95" s="129">
        <v>-53</v>
      </c>
      <c r="M95" s="135">
        <v>2510</v>
      </c>
      <c r="N95" s="135">
        <v>2512</v>
      </c>
    </row>
    <row r="96" spans="2:16" x14ac:dyDescent="0.35">
      <c r="B96" s="121" t="s">
        <v>4</v>
      </c>
      <c r="C96" s="59">
        <v>-1</v>
      </c>
      <c r="D96" s="60">
        <v>0</v>
      </c>
      <c r="E96" s="61">
        <v>131</v>
      </c>
      <c r="F96" s="60">
        <v>22</v>
      </c>
      <c r="G96" s="61">
        <v>16</v>
      </c>
      <c r="H96" s="60">
        <v>7</v>
      </c>
      <c r="I96" s="61">
        <v>0</v>
      </c>
      <c r="J96" s="60">
        <v>1</v>
      </c>
      <c r="K96" s="61">
        <v>-1</v>
      </c>
      <c r="L96" s="70">
        <v>0</v>
      </c>
      <c r="M96" s="135">
        <v>145</v>
      </c>
      <c r="N96" s="135">
        <v>30</v>
      </c>
    </row>
    <row r="97" spans="2:16" x14ac:dyDescent="0.35">
      <c r="B97" s="122" t="s">
        <v>5</v>
      </c>
      <c r="C97" s="62">
        <v>-2</v>
      </c>
      <c r="D97" s="63">
        <v>-2</v>
      </c>
      <c r="E97" s="64">
        <v>699</v>
      </c>
      <c r="F97" s="60">
        <v>816</v>
      </c>
      <c r="G97" s="64">
        <v>232</v>
      </c>
      <c r="H97" s="63">
        <v>306</v>
      </c>
      <c r="I97" s="64">
        <v>8</v>
      </c>
      <c r="J97" s="63">
        <v>6</v>
      </c>
      <c r="K97" s="64">
        <v>-12</v>
      </c>
      <c r="L97" s="71">
        <v>-16</v>
      </c>
      <c r="M97" s="135">
        <v>925</v>
      </c>
      <c r="N97" s="135">
        <v>1110</v>
      </c>
    </row>
    <row r="98" spans="2:16" x14ac:dyDescent="0.35">
      <c r="B98" s="122" t="s">
        <v>6</v>
      </c>
      <c r="C98" s="62">
        <v>-8</v>
      </c>
      <c r="D98" s="63">
        <v>-54</v>
      </c>
      <c r="E98" s="64">
        <v>81</v>
      </c>
      <c r="F98" s="60">
        <v>54</v>
      </c>
      <c r="G98" s="64">
        <v>493</v>
      </c>
      <c r="H98" s="63">
        <v>538</v>
      </c>
      <c r="I98" s="64">
        <v>40</v>
      </c>
      <c r="J98" s="63">
        <v>42</v>
      </c>
      <c r="K98" s="64">
        <v>-11</v>
      </c>
      <c r="L98" s="71">
        <v>-37</v>
      </c>
      <c r="M98" s="135">
        <v>595</v>
      </c>
      <c r="N98" s="135">
        <v>543</v>
      </c>
    </row>
    <row r="99" spans="2:16" x14ac:dyDescent="0.35">
      <c r="B99" s="122" t="s">
        <v>7</v>
      </c>
      <c r="C99" s="62">
        <v>12</v>
      </c>
      <c r="D99" s="63">
        <v>4</v>
      </c>
      <c r="E99" s="64">
        <v>334</v>
      </c>
      <c r="F99" s="60">
        <v>371</v>
      </c>
      <c r="G99" s="64">
        <v>450</v>
      </c>
      <c r="H99" s="63">
        <v>379</v>
      </c>
      <c r="I99" s="64">
        <v>16</v>
      </c>
      <c r="J99" s="63">
        <v>30</v>
      </c>
      <c r="K99" s="64">
        <v>0</v>
      </c>
      <c r="L99" s="71">
        <v>0</v>
      </c>
      <c r="M99" s="135">
        <v>812</v>
      </c>
      <c r="N99" s="135">
        <v>784</v>
      </c>
    </row>
    <row r="100" spans="2:16" x14ac:dyDescent="0.35">
      <c r="B100" s="122" t="s">
        <v>25</v>
      </c>
      <c r="C100" s="172">
        <v>1</v>
      </c>
      <c r="D100" s="173">
        <v>1</v>
      </c>
      <c r="E100" s="174">
        <v>0</v>
      </c>
      <c r="F100" s="173">
        <v>0</v>
      </c>
      <c r="G100" s="174">
        <v>33</v>
      </c>
      <c r="H100" s="173">
        <v>38</v>
      </c>
      <c r="I100" s="174">
        <v>-1</v>
      </c>
      <c r="J100" s="173">
        <v>6</v>
      </c>
      <c r="K100" s="174">
        <v>0</v>
      </c>
      <c r="L100" s="179">
        <v>0</v>
      </c>
      <c r="M100" s="135">
        <v>33</v>
      </c>
      <c r="N100" s="135">
        <v>45</v>
      </c>
    </row>
    <row r="101" spans="2:16" x14ac:dyDescent="0.35">
      <c r="B101" s="126" t="s">
        <v>107</v>
      </c>
      <c r="C101" s="129">
        <v>-16</v>
      </c>
      <c r="D101" s="128">
        <v>-16</v>
      </c>
      <c r="E101" s="129">
        <v>0</v>
      </c>
      <c r="F101" s="128">
        <v>0</v>
      </c>
      <c r="G101" s="129">
        <v>460</v>
      </c>
      <c r="H101" s="128">
        <v>494</v>
      </c>
      <c r="I101" s="129">
        <v>1</v>
      </c>
      <c r="J101" s="128">
        <v>-22</v>
      </c>
      <c r="K101" s="129">
        <v>1</v>
      </c>
      <c r="L101" s="179">
        <v>-4</v>
      </c>
      <c r="M101" s="135">
        <v>446</v>
      </c>
      <c r="N101" s="135">
        <v>452</v>
      </c>
    </row>
    <row r="102" spans="2:16" x14ac:dyDescent="0.35">
      <c r="B102" s="126" t="s">
        <v>112</v>
      </c>
      <c r="C102" s="127">
        <v>-326</v>
      </c>
      <c r="D102" s="128">
        <v>104</v>
      </c>
      <c r="E102" s="127">
        <v>-1</v>
      </c>
      <c r="F102" s="128">
        <v>1393</v>
      </c>
      <c r="G102" s="127">
        <v>28</v>
      </c>
      <c r="H102" s="128">
        <v>205</v>
      </c>
      <c r="I102" s="127">
        <v>1</v>
      </c>
      <c r="J102" s="128">
        <v>-36</v>
      </c>
      <c r="K102" s="127">
        <v>0</v>
      </c>
      <c r="L102" s="129">
        <v>0</v>
      </c>
      <c r="M102" s="132">
        <v>-298</v>
      </c>
      <c r="N102" s="135">
        <v>1666</v>
      </c>
    </row>
    <row r="103" spans="2:16" x14ac:dyDescent="0.35">
      <c r="B103" s="126" t="s">
        <v>27</v>
      </c>
      <c r="C103" s="175">
        <v>15</v>
      </c>
      <c r="D103" s="173">
        <v>104</v>
      </c>
      <c r="E103" s="176">
        <v>0</v>
      </c>
      <c r="F103" s="173">
        <v>1394</v>
      </c>
      <c r="G103" s="176">
        <v>0</v>
      </c>
      <c r="H103" s="173">
        <v>162</v>
      </c>
      <c r="I103" s="176">
        <v>0</v>
      </c>
      <c r="J103" s="173">
        <v>-39</v>
      </c>
      <c r="K103" s="176">
        <v>0</v>
      </c>
      <c r="L103" s="177">
        <v>0</v>
      </c>
      <c r="M103" s="132">
        <v>15</v>
      </c>
      <c r="N103" s="135">
        <v>1621</v>
      </c>
    </row>
    <row r="104" spans="2:16" x14ac:dyDescent="0.35">
      <c r="B104" s="140" t="s">
        <v>83</v>
      </c>
      <c r="C104" s="175">
        <v>5</v>
      </c>
      <c r="D104" s="173">
        <v>0</v>
      </c>
      <c r="E104" s="176">
        <v>14</v>
      </c>
      <c r="F104" s="173">
        <v>-4</v>
      </c>
      <c r="G104" s="176">
        <v>-12</v>
      </c>
      <c r="H104" s="173">
        <v>-13</v>
      </c>
      <c r="I104" s="176">
        <v>4</v>
      </c>
      <c r="J104" s="173">
        <v>9</v>
      </c>
      <c r="K104" s="176">
        <v>-81</v>
      </c>
      <c r="L104" s="177">
        <v>-105</v>
      </c>
      <c r="M104" s="132">
        <v>-70</v>
      </c>
      <c r="N104" s="135">
        <v>-113</v>
      </c>
    </row>
    <row r="105" spans="2:16" x14ac:dyDescent="0.35">
      <c r="B105" s="55" t="s">
        <v>0</v>
      </c>
      <c r="C105" s="56">
        <v>1220</v>
      </c>
      <c r="D105" s="56">
        <v>1763</v>
      </c>
      <c r="E105" s="56">
        <v>4398</v>
      </c>
      <c r="F105" s="56">
        <v>5503</v>
      </c>
      <c r="G105" s="56">
        <v>3380</v>
      </c>
      <c r="H105" s="56">
        <v>3743</v>
      </c>
      <c r="I105" s="56">
        <v>2189</v>
      </c>
      <c r="J105" s="56">
        <v>2209</v>
      </c>
      <c r="K105" s="56">
        <v>-95</v>
      </c>
      <c r="L105" s="56">
        <v>-356</v>
      </c>
      <c r="M105" s="98">
        <v>11092</v>
      </c>
      <c r="N105" s="98">
        <v>12862</v>
      </c>
    </row>
    <row r="108" spans="2:16" ht="14.5" customHeight="1" x14ac:dyDescent="0.35">
      <c r="B108" s="439" t="s">
        <v>203</v>
      </c>
      <c r="C108" s="440"/>
      <c r="D108" s="440"/>
      <c r="E108" s="440"/>
      <c r="F108" s="440"/>
      <c r="G108" s="440"/>
      <c r="H108" s="440"/>
      <c r="I108" s="440"/>
      <c r="J108" s="440"/>
      <c r="K108" s="440"/>
      <c r="L108" s="440"/>
      <c r="M108" s="440"/>
      <c r="N108" s="440"/>
      <c r="O108" s="440"/>
      <c r="P108" s="440"/>
    </row>
    <row r="109" spans="2:16" x14ac:dyDescent="0.35">
      <c r="B109" s="440"/>
      <c r="C109" s="440"/>
      <c r="D109" s="440"/>
      <c r="E109" s="440"/>
      <c r="F109" s="440"/>
      <c r="G109" s="440"/>
      <c r="H109" s="440"/>
      <c r="I109" s="440"/>
      <c r="J109" s="440"/>
      <c r="K109" s="440"/>
      <c r="L109" s="440"/>
      <c r="M109" s="440"/>
      <c r="N109" s="440"/>
      <c r="O109" s="440"/>
      <c r="P109" s="440"/>
    </row>
    <row r="115" spans="2:14" ht="16.5" x14ac:dyDescent="0.35">
      <c r="B115" s="67" t="s">
        <v>141</v>
      </c>
    </row>
    <row r="117" spans="2:14" ht="29.25" customHeight="1" x14ac:dyDescent="0.35">
      <c r="B117" s="19"/>
      <c r="C117" s="413" t="s">
        <v>11</v>
      </c>
      <c r="D117" s="414"/>
      <c r="E117" s="441" t="s">
        <v>96</v>
      </c>
      <c r="F117" s="441">
        <v>0</v>
      </c>
      <c r="G117" s="413" t="s">
        <v>12</v>
      </c>
      <c r="H117" s="414"/>
      <c r="I117" s="413" t="s">
        <v>178</v>
      </c>
      <c r="J117" s="414">
        <v>0</v>
      </c>
      <c r="K117" s="444" t="s">
        <v>13</v>
      </c>
      <c r="L117" s="445">
        <v>0</v>
      </c>
      <c r="M117" s="442" t="s">
        <v>0</v>
      </c>
      <c r="N117" s="443"/>
    </row>
    <row r="118" spans="2:14" x14ac:dyDescent="0.35">
      <c r="B118" s="104"/>
      <c r="C118" s="21" t="str">
        <f>C91</f>
        <v>H1 2025</v>
      </c>
      <c r="D118" s="21" t="str">
        <f>D91</f>
        <v>H1 2024</v>
      </c>
      <c r="E118" s="21" t="str">
        <f t="shared" ref="E118:N118" si="4">E91</f>
        <v>H1 2025</v>
      </c>
      <c r="F118" s="21" t="str">
        <f t="shared" si="4"/>
        <v>H1 2024</v>
      </c>
      <c r="G118" s="21" t="str">
        <f t="shared" si="4"/>
        <v>H1 2025</v>
      </c>
      <c r="H118" s="21" t="str">
        <f t="shared" si="4"/>
        <v>H1 2024</v>
      </c>
      <c r="I118" s="21" t="str">
        <f t="shared" si="4"/>
        <v>H1 2025</v>
      </c>
      <c r="J118" s="21" t="str">
        <f t="shared" si="4"/>
        <v>H1 2024</v>
      </c>
      <c r="K118" s="21" t="str">
        <f t="shared" si="4"/>
        <v>H1 2025</v>
      </c>
      <c r="L118" s="21" t="str">
        <f t="shared" si="4"/>
        <v>H1 2024</v>
      </c>
      <c r="M118" s="244" t="str">
        <f t="shared" si="4"/>
        <v>H1 2025</v>
      </c>
      <c r="N118" s="244" t="str">
        <f t="shared" si="4"/>
        <v>H1 2024</v>
      </c>
    </row>
    <row r="119" spans="2:14" x14ac:dyDescent="0.35">
      <c r="B119" s="22" t="s">
        <v>1</v>
      </c>
      <c r="C119" s="57">
        <v>845</v>
      </c>
      <c r="D119" s="131">
        <v>1083</v>
      </c>
      <c r="E119" s="53">
        <v>2239</v>
      </c>
      <c r="F119" s="58">
        <v>1940</v>
      </c>
      <c r="G119" s="53">
        <v>1251</v>
      </c>
      <c r="H119" s="58">
        <v>1311</v>
      </c>
      <c r="I119" s="53">
        <v>1508</v>
      </c>
      <c r="J119" s="58">
        <v>1648</v>
      </c>
      <c r="K119" s="53">
        <v>1</v>
      </c>
      <c r="L119" s="68">
        <v>0</v>
      </c>
      <c r="M119" s="136">
        <v>5844</v>
      </c>
      <c r="N119" s="136">
        <v>5982</v>
      </c>
    </row>
    <row r="120" spans="2:14" x14ac:dyDescent="0.35">
      <c r="B120" s="22" t="s">
        <v>2</v>
      </c>
      <c r="C120" s="57">
        <v>710</v>
      </c>
      <c r="D120" s="131">
        <v>643</v>
      </c>
      <c r="E120" s="171">
        <v>901</v>
      </c>
      <c r="F120" s="58">
        <v>874</v>
      </c>
      <c r="G120" s="53">
        <v>429</v>
      </c>
      <c r="H120" s="58">
        <v>478</v>
      </c>
      <c r="I120" s="53">
        <v>612</v>
      </c>
      <c r="J120" s="58">
        <v>525</v>
      </c>
      <c r="K120" s="53">
        <v>8</v>
      </c>
      <c r="L120" s="68">
        <v>8</v>
      </c>
      <c r="M120" s="136">
        <v>2660</v>
      </c>
      <c r="N120" s="136">
        <v>2528</v>
      </c>
    </row>
    <row r="121" spans="2:14" x14ac:dyDescent="0.35">
      <c r="B121" s="22" t="s">
        <v>100</v>
      </c>
      <c r="C121" s="57">
        <v>2</v>
      </c>
      <c r="D121" s="131">
        <v>-7</v>
      </c>
      <c r="E121" s="53">
        <v>1248</v>
      </c>
      <c r="F121" s="58">
        <v>1369</v>
      </c>
      <c r="G121" s="53">
        <v>1719</v>
      </c>
      <c r="H121" s="58">
        <v>1902</v>
      </c>
      <c r="I121" s="53">
        <v>86</v>
      </c>
      <c r="J121" s="58">
        <v>77</v>
      </c>
      <c r="K121" s="53">
        <v>-21</v>
      </c>
      <c r="L121" s="123">
        <v>-57</v>
      </c>
      <c r="M121" s="136">
        <v>3034</v>
      </c>
      <c r="N121" s="136">
        <v>3284</v>
      </c>
    </row>
    <row r="122" spans="2:14" x14ac:dyDescent="0.35">
      <c r="B122" s="126" t="s">
        <v>41</v>
      </c>
      <c r="C122" s="127">
        <v>3</v>
      </c>
      <c r="D122" s="128">
        <v>-51</v>
      </c>
      <c r="E122" s="127">
        <v>1248</v>
      </c>
      <c r="F122" s="128">
        <v>1263</v>
      </c>
      <c r="G122" s="127">
        <v>1229</v>
      </c>
      <c r="H122" s="128">
        <v>1268</v>
      </c>
      <c r="I122" s="127">
        <v>84</v>
      </c>
      <c r="J122" s="128">
        <v>85</v>
      </c>
      <c r="K122" s="127">
        <v>-22</v>
      </c>
      <c r="L122" s="129">
        <v>-53</v>
      </c>
      <c r="M122" s="135">
        <v>2542</v>
      </c>
      <c r="N122" s="135">
        <v>2512</v>
      </c>
    </row>
    <row r="123" spans="2:14" x14ac:dyDescent="0.35">
      <c r="B123" s="121" t="s">
        <v>4</v>
      </c>
      <c r="C123" s="59">
        <v>0</v>
      </c>
      <c r="D123" s="60">
        <v>0</v>
      </c>
      <c r="E123" s="61">
        <v>131</v>
      </c>
      <c r="F123" s="60">
        <v>22</v>
      </c>
      <c r="G123" s="61">
        <v>16</v>
      </c>
      <c r="H123" s="60">
        <v>7</v>
      </c>
      <c r="I123" s="61">
        <v>0</v>
      </c>
      <c r="J123" s="60">
        <v>1</v>
      </c>
      <c r="K123" s="61">
        <v>-1</v>
      </c>
      <c r="L123" s="70">
        <v>0</v>
      </c>
      <c r="M123" s="135">
        <v>146</v>
      </c>
      <c r="N123" s="132">
        <v>30</v>
      </c>
    </row>
    <row r="124" spans="2:14" x14ac:dyDescent="0.35">
      <c r="B124" s="122" t="s">
        <v>5</v>
      </c>
      <c r="C124" s="62">
        <v>-2</v>
      </c>
      <c r="D124" s="63">
        <v>-2</v>
      </c>
      <c r="E124" s="64">
        <v>699</v>
      </c>
      <c r="F124" s="60">
        <v>816</v>
      </c>
      <c r="G124" s="64">
        <v>232</v>
      </c>
      <c r="H124" s="63">
        <v>306</v>
      </c>
      <c r="I124" s="64">
        <v>8</v>
      </c>
      <c r="J124" s="63">
        <v>6</v>
      </c>
      <c r="K124" s="64">
        <v>-12</v>
      </c>
      <c r="L124" s="71">
        <v>-16</v>
      </c>
      <c r="M124" s="135">
        <v>925</v>
      </c>
      <c r="N124" s="135">
        <v>1110</v>
      </c>
    </row>
    <row r="125" spans="2:14" x14ac:dyDescent="0.35">
      <c r="B125" s="122" t="s">
        <v>6</v>
      </c>
      <c r="C125" s="62">
        <v>-8</v>
      </c>
      <c r="D125" s="63">
        <v>-54</v>
      </c>
      <c r="E125" s="64">
        <v>84</v>
      </c>
      <c r="F125" s="60">
        <v>54</v>
      </c>
      <c r="G125" s="64">
        <v>496</v>
      </c>
      <c r="H125" s="63">
        <v>538</v>
      </c>
      <c r="I125" s="64">
        <v>41</v>
      </c>
      <c r="J125" s="63">
        <v>42</v>
      </c>
      <c r="K125" s="64">
        <v>-9</v>
      </c>
      <c r="L125" s="71">
        <v>-37</v>
      </c>
      <c r="M125" s="135">
        <v>604</v>
      </c>
      <c r="N125" s="135">
        <v>543</v>
      </c>
    </row>
    <row r="126" spans="2:14" x14ac:dyDescent="0.35">
      <c r="B126" s="122" t="s">
        <v>7</v>
      </c>
      <c r="C126" s="62">
        <v>12</v>
      </c>
      <c r="D126" s="63">
        <v>4</v>
      </c>
      <c r="E126" s="64">
        <v>334</v>
      </c>
      <c r="F126" s="60">
        <v>371</v>
      </c>
      <c r="G126" s="64">
        <v>452</v>
      </c>
      <c r="H126" s="63">
        <v>379</v>
      </c>
      <c r="I126" s="64">
        <v>36</v>
      </c>
      <c r="J126" s="63">
        <v>30</v>
      </c>
      <c r="K126" s="64">
        <v>0</v>
      </c>
      <c r="L126" s="71">
        <v>0</v>
      </c>
      <c r="M126" s="135">
        <v>834</v>
      </c>
      <c r="N126" s="135">
        <v>784</v>
      </c>
    </row>
    <row r="127" spans="2:14" x14ac:dyDescent="0.35">
      <c r="B127" s="122" t="s">
        <v>25</v>
      </c>
      <c r="C127" s="172">
        <v>1</v>
      </c>
      <c r="D127" s="173">
        <v>1</v>
      </c>
      <c r="E127" s="174">
        <v>0</v>
      </c>
      <c r="F127" s="173">
        <v>0</v>
      </c>
      <c r="G127" s="174">
        <v>33</v>
      </c>
      <c r="H127" s="173">
        <v>38</v>
      </c>
      <c r="I127" s="174">
        <v>-1</v>
      </c>
      <c r="J127" s="173">
        <v>6</v>
      </c>
      <c r="K127" s="174">
        <v>0</v>
      </c>
      <c r="L127" s="179">
        <v>0</v>
      </c>
      <c r="M127" s="135">
        <v>33</v>
      </c>
      <c r="N127" s="135">
        <v>45</v>
      </c>
    </row>
    <row r="128" spans="2:14" x14ac:dyDescent="0.35">
      <c r="B128" s="126" t="s">
        <v>107</v>
      </c>
      <c r="C128" s="129">
        <v>-16</v>
      </c>
      <c r="D128" s="128">
        <v>-16</v>
      </c>
      <c r="E128" s="129">
        <v>0</v>
      </c>
      <c r="F128" s="128">
        <v>0</v>
      </c>
      <c r="G128" s="129">
        <v>462</v>
      </c>
      <c r="H128" s="128">
        <v>494</v>
      </c>
      <c r="I128" s="129">
        <v>1</v>
      </c>
      <c r="J128" s="128">
        <v>-22</v>
      </c>
      <c r="K128" s="129">
        <v>1</v>
      </c>
      <c r="L128" s="179">
        <v>-4</v>
      </c>
      <c r="M128" s="135">
        <v>448</v>
      </c>
      <c r="N128" s="135">
        <v>452</v>
      </c>
    </row>
    <row r="129" spans="2:14" x14ac:dyDescent="0.35">
      <c r="B129" s="126" t="s">
        <v>112</v>
      </c>
      <c r="C129" s="127">
        <v>15</v>
      </c>
      <c r="D129" s="128">
        <v>60</v>
      </c>
      <c r="E129" s="127">
        <v>0</v>
      </c>
      <c r="F129" s="128">
        <v>106</v>
      </c>
      <c r="G129" s="127">
        <v>28</v>
      </c>
      <c r="H129" s="128">
        <v>140</v>
      </c>
      <c r="I129" s="127">
        <v>1</v>
      </c>
      <c r="J129" s="128">
        <v>14</v>
      </c>
      <c r="K129" s="127">
        <v>0</v>
      </c>
      <c r="L129" s="129">
        <v>0</v>
      </c>
      <c r="M129" s="132">
        <v>44</v>
      </c>
      <c r="N129" s="135">
        <v>320</v>
      </c>
    </row>
    <row r="130" spans="2:14" x14ac:dyDescent="0.35">
      <c r="B130" s="126" t="s">
        <v>27</v>
      </c>
      <c r="C130" s="175">
        <v>15</v>
      </c>
      <c r="D130" s="173">
        <v>60</v>
      </c>
      <c r="E130" s="176">
        <v>0</v>
      </c>
      <c r="F130" s="173">
        <v>106</v>
      </c>
      <c r="G130" s="176">
        <v>0</v>
      </c>
      <c r="H130" s="173">
        <v>97</v>
      </c>
      <c r="I130" s="176">
        <v>0</v>
      </c>
      <c r="J130" s="173">
        <v>11</v>
      </c>
      <c r="K130" s="176">
        <v>0</v>
      </c>
      <c r="L130" s="177">
        <v>0</v>
      </c>
      <c r="M130" s="132">
        <v>15</v>
      </c>
      <c r="N130" s="135">
        <v>274</v>
      </c>
    </row>
    <row r="131" spans="2:14" x14ac:dyDescent="0.35">
      <c r="B131" s="140" t="s">
        <v>83</v>
      </c>
      <c r="C131" s="248">
        <v>5</v>
      </c>
      <c r="D131" s="249">
        <v>0</v>
      </c>
      <c r="E131" s="250">
        <v>14</v>
      </c>
      <c r="F131" s="249">
        <v>-4</v>
      </c>
      <c r="G131" s="250">
        <v>-12</v>
      </c>
      <c r="H131" s="249">
        <v>-13</v>
      </c>
      <c r="I131" s="250">
        <v>4</v>
      </c>
      <c r="J131" s="249">
        <v>9</v>
      </c>
      <c r="K131" s="250">
        <v>-81</v>
      </c>
      <c r="L131" s="251">
        <v>-105</v>
      </c>
      <c r="M131" s="69">
        <v>-70</v>
      </c>
      <c r="N131" s="69">
        <v>-113</v>
      </c>
    </row>
    <row r="132" spans="2:14" x14ac:dyDescent="0.35">
      <c r="B132" s="55" t="s">
        <v>0</v>
      </c>
      <c r="C132" s="56">
        <v>1562</v>
      </c>
      <c r="D132" s="56">
        <v>1719</v>
      </c>
      <c r="E132" s="56">
        <v>4402</v>
      </c>
      <c r="F132" s="56">
        <v>4179</v>
      </c>
      <c r="G132" s="56">
        <v>3387</v>
      </c>
      <c r="H132" s="56">
        <v>3678</v>
      </c>
      <c r="I132" s="56">
        <v>2210</v>
      </c>
      <c r="J132" s="56">
        <v>2259</v>
      </c>
      <c r="K132" s="56">
        <v>-93</v>
      </c>
      <c r="L132" s="56">
        <v>-154</v>
      </c>
      <c r="M132" s="98">
        <v>11468</v>
      </c>
      <c r="N132" s="98">
        <v>11681</v>
      </c>
    </row>
    <row r="135" spans="2:14" x14ac:dyDescent="0.35">
      <c r="B135" s="447" t="s">
        <v>204</v>
      </c>
      <c r="C135" s="447"/>
      <c r="D135" s="447"/>
      <c r="E135" s="447"/>
      <c r="F135" s="447"/>
      <c r="G135" s="447"/>
      <c r="H135" s="447"/>
      <c r="I135" s="447"/>
      <c r="J135" s="447"/>
      <c r="K135" s="447"/>
      <c r="L135" s="447"/>
      <c r="M135" s="447"/>
      <c r="N135" s="447"/>
    </row>
    <row r="136" spans="2:14" x14ac:dyDescent="0.35">
      <c r="B136" s="447"/>
      <c r="C136" s="447"/>
      <c r="D136" s="447"/>
      <c r="E136" s="447"/>
      <c r="F136" s="447"/>
      <c r="G136" s="447"/>
      <c r="H136" s="447"/>
      <c r="I136" s="447"/>
      <c r="J136" s="447"/>
      <c r="K136" s="447"/>
      <c r="L136" s="447"/>
      <c r="M136" s="447"/>
      <c r="N136" s="447"/>
    </row>
    <row r="137" spans="2:14" x14ac:dyDescent="0.35">
      <c r="B137" s="447"/>
      <c r="C137" s="447"/>
      <c r="D137" s="447"/>
      <c r="E137" s="447"/>
      <c r="F137" s="447"/>
      <c r="G137" s="447"/>
      <c r="H137" s="447"/>
      <c r="I137" s="447"/>
      <c r="J137" s="447"/>
      <c r="K137" s="447"/>
      <c r="L137" s="447"/>
      <c r="M137" s="447"/>
      <c r="N137" s="447"/>
    </row>
    <row r="143" spans="2:14" ht="16.5" x14ac:dyDescent="0.35">
      <c r="B143" s="67" t="s">
        <v>142</v>
      </c>
    </row>
    <row r="146" spans="2:15" ht="29.25" customHeight="1" x14ac:dyDescent="0.35">
      <c r="B146" s="19"/>
      <c r="C146" s="413" t="s">
        <v>11</v>
      </c>
      <c r="D146" s="414"/>
      <c r="E146" s="441" t="s">
        <v>96</v>
      </c>
      <c r="F146" s="441">
        <v>0</v>
      </c>
      <c r="G146" s="413" t="s">
        <v>12</v>
      </c>
      <c r="H146" s="414"/>
      <c r="I146" s="413" t="s">
        <v>103</v>
      </c>
      <c r="J146" s="414"/>
      <c r="K146" s="444" t="s">
        <v>13</v>
      </c>
      <c r="L146" s="445">
        <v>0</v>
      </c>
      <c r="M146" s="442" t="s">
        <v>0</v>
      </c>
      <c r="N146" s="443"/>
    </row>
    <row r="147" spans="2:15" x14ac:dyDescent="0.35">
      <c r="B147" s="104"/>
      <c r="C147" s="21" t="s">
        <v>194</v>
      </c>
      <c r="D147" s="21" t="s">
        <v>195</v>
      </c>
      <c r="E147" s="21" t="s">
        <v>194</v>
      </c>
      <c r="F147" s="21" t="s">
        <v>195</v>
      </c>
      <c r="G147" s="21" t="s">
        <v>194</v>
      </c>
      <c r="H147" s="21" t="s">
        <v>195</v>
      </c>
      <c r="I147" s="21" t="s">
        <v>194</v>
      </c>
      <c r="J147" s="21" t="s">
        <v>195</v>
      </c>
      <c r="K147" s="21" t="s">
        <v>194</v>
      </c>
      <c r="L147" s="21" t="s">
        <v>195</v>
      </c>
      <c r="M147" s="244" t="s">
        <v>194</v>
      </c>
      <c r="N147" s="244" t="s">
        <v>195</v>
      </c>
    </row>
    <row r="148" spans="2:15" x14ac:dyDescent="0.35">
      <c r="B148" s="22" t="s">
        <v>1</v>
      </c>
      <c r="C148" s="57">
        <v>747</v>
      </c>
      <c r="D148" s="131">
        <v>983</v>
      </c>
      <c r="E148" s="221">
        <v>1523</v>
      </c>
      <c r="F148" s="131">
        <v>1233</v>
      </c>
      <c r="G148" s="221">
        <v>1040</v>
      </c>
      <c r="H148" s="131">
        <v>1125</v>
      </c>
      <c r="I148" s="221">
        <v>1131</v>
      </c>
      <c r="J148" s="131">
        <v>1139</v>
      </c>
      <c r="K148" s="221">
        <v>-40</v>
      </c>
      <c r="L148" s="220">
        <v>-13</v>
      </c>
      <c r="M148" s="136">
        <v>4401</v>
      </c>
      <c r="N148" s="136">
        <v>4467</v>
      </c>
    </row>
    <row r="149" spans="2:15" x14ac:dyDescent="0.35">
      <c r="B149" s="22" t="s">
        <v>2</v>
      </c>
      <c r="C149" s="57">
        <v>407</v>
      </c>
      <c r="D149" s="131">
        <v>370</v>
      </c>
      <c r="E149" s="171">
        <v>484</v>
      </c>
      <c r="F149" s="58">
        <v>534</v>
      </c>
      <c r="G149" s="53">
        <v>250</v>
      </c>
      <c r="H149" s="58">
        <v>318</v>
      </c>
      <c r="I149" s="53">
        <v>374</v>
      </c>
      <c r="J149" s="58">
        <v>284</v>
      </c>
      <c r="K149" s="53">
        <v>-12</v>
      </c>
      <c r="L149" s="68">
        <v>-214</v>
      </c>
      <c r="M149" s="136">
        <v>1503</v>
      </c>
      <c r="N149" s="136">
        <v>1292</v>
      </c>
    </row>
    <row r="150" spans="2:15" x14ac:dyDescent="0.35">
      <c r="B150" s="22" t="s">
        <v>100</v>
      </c>
      <c r="C150" s="57">
        <v>-371</v>
      </c>
      <c r="D150" s="131">
        <v>3</v>
      </c>
      <c r="E150" s="53">
        <v>666</v>
      </c>
      <c r="F150" s="58">
        <v>1866</v>
      </c>
      <c r="G150" s="53">
        <v>1154</v>
      </c>
      <c r="H150" s="58">
        <v>1464</v>
      </c>
      <c r="I150" s="53">
        <v>40</v>
      </c>
      <c r="J150" s="58">
        <v>150</v>
      </c>
      <c r="K150" s="53">
        <v>-30</v>
      </c>
      <c r="L150" s="243">
        <v>-61</v>
      </c>
      <c r="M150" s="136">
        <v>1459</v>
      </c>
      <c r="N150" s="136">
        <v>3421</v>
      </c>
    </row>
    <row r="151" spans="2:15" x14ac:dyDescent="0.35">
      <c r="B151" s="126" t="s">
        <v>86</v>
      </c>
      <c r="C151" s="228">
        <v>-24</v>
      </c>
      <c r="D151" s="229">
        <v>-70</v>
      </c>
      <c r="E151" s="228">
        <v>666</v>
      </c>
      <c r="F151" s="229">
        <v>670</v>
      </c>
      <c r="G151" s="228">
        <v>920</v>
      </c>
      <c r="H151" s="229">
        <v>995</v>
      </c>
      <c r="I151" s="228">
        <v>48</v>
      </c>
      <c r="J151" s="229">
        <v>127</v>
      </c>
      <c r="K151" s="228">
        <v>-24</v>
      </c>
      <c r="L151" s="230">
        <v>-49</v>
      </c>
      <c r="M151" s="135">
        <v>1587</v>
      </c>
      <c r="N151" s="135">
        <v>1673</v>
      </c>
    </row>
    <row r="152" spans="2:15" x14ac:dyDescent="0.35">
      <c r="B152" s="121" t="s">
        <v>24</v>
      </c>
      <c r="C152" s="242">
        <v>-5</v>
      </c>
      <c r="D152" s="241">
        <v>-2</v>
      </c>
      <c r="E152" s="240">
        <v>312</v>
      </c>
      <c r="F152" s="241">
        <v>452</v>
      </c>
      <c r="G152" s="240">
        <v>138</v>
      </c>
      <c r="H152" s="241">
        <v>215</v>
      </c>
      <c r="I152" s="240">
        <v>6</v>
      </c>
      <c r="J152" s="241">
        <v>-5</v>
      </c>
      <c r="K152" s="240">
        <v>-15</v>
      </c>
      <c r="L152" s="239">
        <v>-18</v>
      </c>
      <c r="M152" s="135">
        <v>436</v>
      </c>
      <c r="N152" s="135">
        <v>642</v>
      </c>
    </row>
    <row r="153" spans="2:15" x14ac:dyDescent="0.35">
      <c r="B153" s="122" t="s">
        <v>6</v>
      </c>
      <c r="C153" s="238">
        <v>-20</v>
      </c>
      <c r="D153" s="237">
        <v>-64</v>
      </c>
      <c r="E153" s="236">
        <v>42</v>
      </c>
      <c r="F153" s="241">
        <v>31</v>
      </c>
      <c r="G153" s="236">
        <v>348</v>
      </c>
      <c r="H153" s="237">
        <v>430</v>
      </c>
      <c r="I153" s="236">
        <v>35</v>
      </c>
      <c r="J153" s="237">
        <v>27</v>
      </c>
      <c r="K153" s="236">
        <v>-9</v>
      </c>
      <c r="L153" s="235">
        <v>-31</v>
      </c>
      <c r="M153" s="135">
        <v>397</v>
      </c>
      <c r="N153" s="135">
        <v>394</v>
      </c>
    </row>
    <row r="154" spans="2:15" x14ac:dyDescent="0.35">
      <c r="B154" s="122" t="s">
        <v>4</v>
      </c>
      <c r="C154" s="238">
        <v>0</v>
      </c>
      <c r="D154" s="237">
        <v>0</v>
      </c>
      <c r="E154" s="236">
        <v>40</v>
      </c>
      <c r="F154" s="241">
        <v>-47</v>
      </c>
      <c r="G154" s="236">
        <v>16</v>
      </c>
      <c r="H154" s="237">
        <v>1</v>
      </c>
      <c r="I154" s="236">
        <v>0</v>
      </c>
      <c r="J154" s="237">
        <v>9</v>
      </c>
      <c r="K154" s="236">
        <v>-1</v>
      </c>
      <c r="L154" s="235">
        <v>-1</v>
      </c>
      <c r="M154" s="132">
        <v>55</v>
      </c>
      <c r="N154" s="132">
        <v>-37</v>
      </c>
    </row>
    <row r="155" spans="2:15" x14ac:dyDescent="0.35">
      <c r="B155" s="122" t="s">
        <v>25</v>
      </c>
      <c r="C155" s="238">
        <v>1</v>
      </c>
      <c r="D155" s="237">
        <v>1</v>
      </c>
      <c r="E155" s="236">
        <v>0</v>
      </c>
      <c r="F155" s="241">
        <v>0</v>
      </c>
      <c r="G155" s="236">
        <v>18</v>
      </c>
      <c r="H155" s="237">
        <v>24</v>
      </c>
      <c r="I155" s="236">
        <v>-1</v>
      </c>
      <c r="J155" s="237">
        <v>6</v>
      </c>
      <c r="K155" s="236">
        <v>0</v>
      </c>
      <c r="L155" s="235">
        <v>0</v>
      </c>
      <c r="M155" s="135">
        <v>19</v>
      </c>
      <c r="N155" s="135">
        <v>31</v>
      </c>
    </row>
    <row r="156" spans="2:15" x14ac:dyDescent="0.35">
      <c r="B156" s="122" t="s">
        <v>114</v>
      </c>
      <c r="C156" s="234">
        <v>0</v>
      </c>
      <c r="D156" s="233">
        <v>-6</v>
      </c>
      <c r="E156" s="232">
        <v>273</v>
      </c>
      <c r="F156" s="233">
        <v>234</v>
      </c>
      <c r="G156" s="232">
        <v>400</v>
      </c>
      <c r="H156" s="233">
        <v>325</v>
      </c>
      <c r="I156" s="232">
        <v>8</v>
      </c>
      <c r="J156" s="233">
        <v>90</v>
      </c>
      <c r="K156" s="232">
        <v>0</v>
      </c>
      <c r="L156" s="231">
        <v>0</v>
      </c>
      <c r="M156" s="135">
        <v>681</v>
      </c>
      <c r="N156" s="135">
        <v>644</v>
      </c>
    </row>
    <row r="157" spans="2:15" x14ac:dyDescent="0.35">
      <c r="B157" s="126" t="s">
        <v>107</v>
      </c>
      <c r="C157" s="230">
        <v>-16</v>
      </c>
      <c r="D157" s="229">
        <v>-19</v>
      </c>
      <c r="E157" s="230">
        <v>0</v>
      </c>
      <c r="F157" s="229">
        <v>0</v>
      </c>
      <c r="G157" s="230">
        <v>218</v>
      </c>
      <c r="H157" s="229">
        <v>290</v>
      </c>
      <c r="I157" s="230">
        <v>-7</v>
      </c>
      <c r="J157" s="229">
        <v>-96</v>
      </c>
      <c r="K157" s="230">
        <v>0</v>
      </c>
      <c r="L157" s="231">
        <v>-4</v>
      </c>
      <c r="M157" s="135">
        <v>195</v>
      </c>
      <c r="N157" s="132">
        <v>172</v>
      </c>
      <c r="O157" s="252"/>
    </row>
    <row r="158" spans="2:15" x14ac:dyDescent="0.35">
      <c r="B158" s="126" t="s">
        <v>112</v>
      </c>
      <c r="C158" s="228">
        <v>-331</v>
      </c>
      <c r="D158" s="229">
        <v>92</v>
      </c>
      <c r="E158" s="228">
        <v>0</v>
      </c>
      <c r="F158" s="229">
        <v>1196</v>
      </c>
      <c r="G158" s="228">
        <v>15</v>
      </c>
      <c r="H158" s="229">
        <v>179</v>
      </c>
      <c r="I158" s="228">
        <v>-1</v>
      </c>
      <c r="J158" s="229">
        <v>119</v>
      </c>
      <c r="K158" s="228">
        <v>-7</v>
      </c>
      <c r="L158" s="230">
        <v>-8</v>
      </c>
      <c r="M158" s="132">
        <v>-324</v>
      </c>
      <c r="N158" s="135">
        <v>1576</v>
      </c>
    </row>
    <row r="159" spans="2:15" x14ac:dyDescent="0.35">
      <c r="B159" s="126" t="s">
        <v>115</v>
      </c>
      <c r="C159" s="227">
        <v>10</v>
      </c>
      <c r="D159" s="233">
        <v>91</v>
      </c>
      <c r="E159" s="226">
        <v>0</v>
      </c>
      <c r="F159" s="233">
        <v>1196</v>
      </c>
      <c r="G159" s="226">
        <v>0</v>
      </c>
      <c r="H159" s="233">
        <v>151</v>
      </c>
      <c r="I159" s="226">
        <v>0</v>
      </c>
      <c r="J159" s="233">
        <v>118</v>
      </c>
      <c r="K159" s="226">
        <v>0</v>
      </c>
      <c r="L159" s="225">
        <v>0</v>
      </c>
      <c r="M159" s="132">
        <v>10</v>
      </c>
      <c r="N159" s="135">
        <v>1556</v>
      </c>
    </row>
    <row r="160" spans="2:15" x14ac:dyDescent="0.35">
      <c r="B160" s="140" t="s">
        <v>83</v>
      </c>
      <c r="C160" s="227">
        <v>4</v>
      </c>
      <c r="D160" s="233">
        <v>0</v>
      </c>
      <c r="E160" s="226">
        <v>12</v>
      </c>
      <c r="F160" s="233">
        <v>-5</v>
      </c>
      <c r="G160" s="226">
        <v>-38</v>
      </c>
      <c r="H160" s="233">
        <v>-21</v>
      </c>
      <c r="I160" s="226">
        <v>-24</v>
      </c>
      <c r="J160" s="233">
        <v>-19</v>
      </c>
      <c r="K160" s="226">
        <v>-119</v>
      </c>
      <c r="L160" s="225">
        <v>-147</v>
      </c>
      <c r="M160" s="69">
        <v>-164</v>
      </c>
      <c r="N160" s="69">
        <v>-192</v>
      </c>
    </row>
    <row r="161" spans="2:16" x14ac:dyDescent="0.35">
      <c r="B161" s="55" t="s">
        <v>0</v>
      </c>
      <c r="C161" s="56">
        <v>787</v>
      </c>
      <c r="D161" s="56">
        <v>1356</v>
      </c>
      <c r="E161" s="56">
        <v>2686</v>
      </c>
      <c r="F161" s="56">
        <v>3628</v>
      </c>
      <c r="G161" s="56">
        <v>2406</v>
      </c>
      <c r="H161" s="56">
        <v>2886</v>
      </c>
      <c r="I161" s="56">
        <v>1521</v>
      </c>
      <c r="J161" s="56">
        <v>1554</v>
      </c>
      <c r="K161" s="56">
        <v>-201</v>
      </c>
      <c r="L161" s="56">
        <v>-436</v>
      </c>
      <c r="M161" s="98">
        <v>7199</v>
      </c>
      <c r="N161" s="98">
        <v>8988</v>
      </c>
    </row>
    <row r="165" spans="2:16" ht="14.5" customHeight="1" x14ac:dyDescent="0.35">
      <c r="B165" s="439" t="s">
        <v>203</v>
      </c>
      <c r="C165" s="440"/>
      <c r="D165" s="440"/>
      <c r="E165" s="440"/>
      <c r="F165" s="440"/>
      <c r="G165" s="440"/>
      <c r="H165" s="440"/>
      <c r="I165" s="440"/>
      <c r="J165" s="440"/>
      <c r="K165" s="440"/>
      <c r="L165" s="440"/>
      <c r="M165" s="440"/>
      <c r="N165" s="440"/>
      <c r="O165" s="440"/>
      <c r="P165" s="440"/>
    </row>
    <row r="166" spans="2:16" x14ac:dyDescent="0.35">
      <c r="B166" s="440"/>
      <c r="C166" s="440"/>
      <c r="D166" s="440"/>
      <c r="E166" s="440"/>
      <c r="F166" s="440"/>
      <c r="G166" s="440"/>
      <c r="H166" s="440"/>
      <c r="I166" s="440"/>
      <c r="J166" s="440"/>
      <c r="K166" s="440"/>
      <c r="L166" s="440"/>
      <c r="M166" s="440"/>
      <c r="N166" s="440"/>
      <c r="O166" s="440"/>
      <c r="P166" s="440"/>
    </row>
    <row r="173" spans="2:16" x14ac:dyDescent="0.35">
      <c r="B173" s="448" t="s">
        <v>154</v>
      </c>
      <c r="C173" s="449"/>
      <c r="D173" s="449"/>
    </row>
    <row r="178" spans="2:16" ht="29" x14ac:dyDescent="0.35">
      <c r="B178" s="5"/>
      <c r="C178" s="5"/>
      <c r="D178" s="5"/>
      <c r="F178" s="35" t="s">
        <v>349</v>
      </c>
      <c r="G178" s="35" t="s">
        <v>350</v>
      </c>
      <c r="H178" s="35" t="s">
        <v>38</v>
      </c>
      <c r="I178" s="35" t="s">
        <v>351</v>
      </c>
      <c r="J178" s="35" t="s">
        <v>352</v>
      </c>
      <c r="K178" s="35" t="s">
        <v>38</v>
      </c>
    </row>
    <row r="179" spans="2:16" x14ac:dyDescent="0.35">
      <c r="B179" s="206" t="s">
        <v>143</v>
      </c>
      <c r="C179" s="206"/>
      <c r="D179" s="206"/>
      <c r="E179" s="207"/>
      <c r="F179" s="208">
        <v>11092</v>
      </c>
      <c r="G179" s="209">
        <v>12862</v>
      </c>
      <c r="H179" s="210">
        <v>-0.13800000000000001</v>
      </c>
      <c r="I179" s="209">
        <v>11468</v>
      </c>
      <c r="J179" s="208">
        <v>11681</v>
      </c>
      <c r="K179" s="210">
        <v>-1.7999999999999999E-2</v>
      </c>
    </row>
    <row r="180" spans="2:16" x14ac:dyDescent="0.35">
      <c r="B180" s="211" t="s">
        <v>144</v>
      </c>
      <c r="C180" s="211"/>
      <c r="D180" s="211"/>
      <c r="F180" s="212">
        <v>-3893</v>
      </c>
      <c r="G180" s="213">
        <v>-3874</v>
      </c>
      <c r="H180" s="212"/>
      <c r="I180" s="213">
        <v>-3875</v>
      </c>
      <c r="J180" s="212">
        <v>-3819</v>
      </c>
      <c r="K180" s="212"/>
    </row>
    <row r="181" spans="2:16" x14ac:dyDescent="0.35">
      <c r="B181" s="206" t="s">
        <v>145</v>
      </c>
      <c r="C181" s="206"/>
      <c r="D181" s="206"/>
      <c r="E181" s="207"/>
      <c r="F181" s="208">
        <v>7199</v>
      </c>
      <c r="G181" s="209">
        <v>8988</v>
      </c>
      <c r="H181" s="210">
        <v>-0.19900000000000001</v>
      </c>
      <c r="I181" s="209">
        <v>7593</v>
      </c>
      <c r="J181" s="208">
        <v>7862</v>
      </c>
      <c r="K181" s="210">
        <v>-3.4000000000000002E-2</v>
      </c>
    </row>
    <row r="182" spans="2:16" x14ac:dyDescent="0.35">
      <c r="B182" s="5" t="s">
        <v>146</v>
      </c>
      <c r="C182" s="5"/>
      <c r="D182" s="5"/>
      <c r="F182" s="212">
        <v>-1321</v>
      </c>
      <c r="G182" s="213">
        <v>-1585</v>
      </c>
      <c r="H182" s="41"/>
      <c r="I182" s="213">
        <v>-1288</v>
      </c>
      <c r="J182" s="212">
        <v>-1585</v>
      </c>
      <c r="K182" s="41"/>
    </row>
    <row r="183" spans="2:16" x14ac:dyDescent="0.35">
      <c r="B183" s="5" t="s">
        <v>147</v>
      </c>
      <c r="C183" s="5"/>
      <c r="D183" s="5"/>
      <c r="F183" s="212">
        <v>-45</v>
      </c>
      <c r="G183" s="213">
        <v>4</v>
      </c>
      <c r="H183" s="41"/>
      <c r="I183" s="213">
        <v>-14</v>
      </c>
      <c r="J183" s="212">
        <v>137</v>
      </c>
      <c r="K183" s="41"/>
    </row>
    <row r="184" spans="2:16" x14ac:dyDescent="0.35">
      <c r="B184" s="206" t="s">
        <v>148</v>
      </c>
      <c r="C184" s="206"/>
      <c r="D184" s="206"/>
      <c r="E184" s="207"/>
      <c r="F184" s="208">
        <v>5833</v>
      </c>
      <c r="G184" s="209">
        <v>7407</v>
      </c>
      <c r="H184" s="210">
        <v>-0.21299999999999999</v>
      </c>
      <c r="I184" s="209">
        <v>6291</v>
      </c>
      <c r="J184" s="208">
        <v>6414</v>
      </c>
      <c r="K184" s="210">
        <v>-1.9E-2</v>
      </c>
    </row>
    <row r="185" spans="2:16" x14ac:dyDescent="0.35">
      <c r="B185" s="5" t="s">
        <v>149</v>
      </c>
      <c r="C185" s="5"/>
      <c r="D185" s="5"/>
      <c r="F185" s="212">
        <v>-1731</v>
      </c>
      <c r="G185" s="213">
        <v>-2482</v>
      </c>
      <c r="H185" s="41"/>
      <c r="I185" s="213">
        <v>-1768</v>
      </c>
      <c r="J185" s="212">
        <v>-1823</v>
      </c>
      <c r="K185" s="41"/>
    </row>
    <row r="186" spans="2:16" x14ac:dyDescent="0.35">
      <c r="B186" s="5" t="s">
        <v>150</v>
      </c>
      <c r="C186" s="5"/>
      <c r="D186" s="5"/>
      <c r="F186" s="212">
        <v>4102</v>
      </c>
      <c r="G186" s="213">
        <v>4925</v>
      </c>
      <c r="H186" s="41"/>
      <c r="I186" s="213">
        <v>4523</v>
      </c>
      <c r="J186" s="212">
        <v>4591</v>
      </c>
      <c r="K186" s="41"/>
    </row>
    <row r="187" spans="2:16" x14ac:dyDescent="0.35">
      <c r="B187" s="5" t="s">
        <v>151</v>
      </c>
      <c r="C187" s="5"/>
      <c r="D187" s="5"/>
      <c r="F187" s="212">
        <v>-674</v>
      </c>
      <c r="G187" s="213">
        <v>-781</v>
      </c>
      <c r="H187" s="41"/>
      <c r="I187" s="213">
        <v>-700</v>
      </c>
      <c r="J187" s="212">
        <v>-635</v>
      </c>
      <c r="K187" s="41"/>
    </row>
    <row r="188" spans="2:16" x14ac:dyDescent="0.35">
      <c r="B188" s="5" t="s">
        <v>152</v>
      </c>
      <c r="C188" s="5"/>
      <c r="D188" s="5"/>
      <c r="F188" s="212">
        <v>0</v>
      </c>
      <c r="G188" s="212">
        <v>0</v>
      </c>
      <c r="H188" s="212"/>
      <c r="I188" s="212">
        <v>0</v>
      </c>
      <c r="J188" s="212">
        <v>0</v>
      </c>
      <c r="K188" s="212"/>
    </row>
    <row r="189" spans="2:16" x14ac:dyDescent="0.35">
      <c r="B189" s="206" t="s">
        <v>153</v>
      </c>
      <c r="C189" s="206"/>
      <c r="D189" s="206"/>
      <c r="E189" s="207"/>
      <c r="F189" s="208">
        <v>3428</v>
      </c>
      <c r="G189" s="209">
        <v>4144</v>
      </c>
      <c r="H189" s="210">
        <v>-0.17299999999999999</v>
      </c>
      <c r="I189" s="209">
        <v>3823</v>
      </c>
      <c r="J189" s="208">
        <v>3956</v>
      </c>
      <c r="K189" s="210">
        <v>-3.4000000000000002E-2</v>
      </c>
    </row>
    <row r="192" spans="2:16" x14ac:dyDescent="0.35">
      <c r="B192" s="439" t="s">
        <v>179</v>
      </c>
      <c r="C192" s="440"/>
      <c r="D192" s="440"/>
      <c r="E192" s="440"/>
      <c r="F192" s="440"/>
      <c r="G192" s="440"/>
      <c r="H192" s="440"/>
      <c r="I192" s="440"/>
      <c r="J192" s="440"/>
      <c r="K192" s="440"/>
      <c r="L192" s="440"/>
      <c r="M192" s="440"/>
      <c r="N192" s="440"/>
      <c r="O192" s="440"/>
      <c r="P192" s="440"/>
    </row>
    <row r="193" spans="2:16" x14ac:dyDescent="0.35">
      <c r="B193" s="440"/>
      <c r="C193" s="440"/>
      <c r="D193" s="440"/>
      <c r="E193" s="440"/>
      <c r="F193" s="440"/>
      <c r="G193" s="440"/>
      <c r="H193" s="440"/>
      <c r="I193" s="440"/>
      <c r="J193" s="440"/>
      <c r="K193" s="440"/>
      <c r="L193" s="440"/>
      <c r="M193" s="440"/>
      <c r="N193" s="440"/>
      <c r="O193" s="440"/>
      <c r="P193" s="440"/>
    </row>
    <row r="196" spans="2:16" ht="62.5" customHeight="1" x14ac:dyDescent="0.35">
      <c r="B196" s="253" t="s">
        <v>205</v>
      </c>
      <c r="C196" s="253" t="s">
        <v>206</v>
      </c>
      <c r="D196" s="253" t="s">
        <v>207</v>
      </c>
      <c r="E196" s="253" t="s">
        <v>208</v>
      </c>
      <c r="F196" s="253" t="s">
        <v>14</v>
      </c>
      <c r="G196" s="253" t="s">
        <v>15</v>
      </c>
      <c r="H196" s="253" t="s">
        <v>209</v>
      </c>
      <c r="I196" s="254" t="s">
        <v>210</v>
      </c>
      <c r="J196" s="254" t="s">
        <v>211</v>
      </c>
      <c r="K196" s="254" t="s">
        <v>212</v>
      </c>
      <c r="L196" s="253" t="s">
        <v>0</v>
      </c>
    </row>
    <row r="197" spans="2:16" ht="16" x14ac:dyDescent="0.4">
      <c r="B197" s="255" t="s">
        <v>213</v>
      </c>
      <c r="C197" s="256">
        <v>2.23</v>
      </c>
      <c r="D197" s="256">
        <v>39.200000000000003</v>
      </c>
      <c r="E197" s="256" t="s">
        <v>29</v>
      </c>
      <c r="F197" s="256" t="s">
        <v>29</v>
      </c>
      <c r="G197" s="256">
        <v>0.01</v>
      </c>
      <c r="H197" s="256">
        <v>3.97</v>
      </c>
      <c r="I197" s="256">
        <v>3.35</v>
      </c>
      <c r="J197" s="256">
        <v>0.62</v>
      </c>
      <c r="K197" s="256" t="s">
        <v>29</v>
      </c>
      <c r="L197" s="256">
        <v>45.41</v>
      </c>
    </row>
    <row r="198" spans="2:16" ht="16" x14ac:dyDescent="0.4">
      <c r="B198" s="255" t="s">
        <v>214</v>
      </c>
      <c r="C198" s="256">
        <v>1.3</v>
      </c>
      <c r="D198" s="256" t="s">
        <v>29</v>
      </c>
      <c r="E198" s="256">
        <v>0.15</v>
      </c>
      <c r="F198" s="256">
        <v>4.05</v>
      </c>
      <c r="G198" s="256">
        <v>6</v>
      </c>
      <c r="H198" s="256">
        <v>4.4000000000000004</v>
      </c>
      <c r="I198" s="256">
        <v>3.42</v>
      </c>
      <c r="J198" s="256">
        <v>0.9</v>
      </c>
      <c r="K198" s="256">
        <v>0.08</v>
      </c>
      <c r="L198" s="256">
        <v>15.9</v>
      </c>
    </row>
    <row r="199" spans="2:16" ht="16" x14ac:dyDescent="0.4">
      <c r="B199" s="255" t="s">
        <v>215</v>
      </c>
      <c r="C199" s="256" t="s">
        <v>29</v>
      </c>
      <c r="D199" s="256" t="s">
        <v>29</v>
      </c>
      <c r="E199" s="256" t="s">
        <v>29</v>
      </c>
      <c r="F199" s="256" t="s">
        <v>29</v>
      </c>
      <c r="G199" s="256" t="s">
        <v>29</v>
      </c>
      <c r="H199" s="256">
        <v>0.22</v>
      </c>
      <c r="I199" s="256">
        <v>0</v>
      </c>
      <c r="J199" s="256">
        <v>0.22</v>
      </c>
      <c r="K199" s="256" t="s">
        <v>29</v>
      </c>
      <c r="L199" s="256">
        <v>0.22</v>
      </c>
    </row>
    <row r="200" spans="2:16" ht="16" x14ac:dyDescent="0.4">
      <c r="B200" s="255" t="s">
        <v>216</v>
      </c>
      <c r="C200" s="256" t="s">
        <v>29</v>
      </c>
      <c r="D200" s="256" t="s">
        <v>29</v>
      </c>
      <c r="E200" s="256">
        <v>0.02</v>
      </c>
      <c r="F200" s="256">
        <v>0.64</v>
      </c>
      <c r="G200" s="256">
        <v>0.93</v>
      </c>
      <c r="H200" s="256">
        <v>1.39</v>
      </c>
      <c r="I200" s="256">
        <v>0.61</v>
      </c>
      <c r="J200" s="256">
        <v>0.77</v>
      </c>
      <c r="K200" s="256">
        <v>0.01</v>
      </c>
      <c r="L200" s="256">
        <v>2.98</v>
      </c>
    </row>
    <row r="201" spans="2:16" ht="16" x14ac:dyDescent="0.4">
      <c r="B201" s="255" t="s">
        <v>217</v>
      </c>
      <c r="C201" s="256">
        <v>0.05</v>
      </c>
      <c r="D201" s="256">
        <v>0.1</v>
      </c>
      <c r="E201" s="256" t="s">
        <v>29</v>
      </c>
      <c r="F201" s="256">
        <v>0.27</v>
      </c>
      <c r="G201" s="256">
        <v>0.03</v>
      </c>
      <c r="H201" s="256">
        <v>0.32</v>
      </c>
      <c r="I201" s="256">
        <v>0.27</v>
      </c>
      <c r="J201" s="256" t="s">
        <v>29</v>
      </c>
      <c r="K201" s="256">
        <v>0.05</v>
      </c>
      <c r="L201" s="256">
        <v>0.77</v>
      </c>
    </row>
    <row r="202" spans="2:16" ht="16" x14ac:dyDescent="0.4">
      <c r="B202" s="255" t="s">
        <v>218</v>
      </c>
      <c r="C202" s="256" t="s">
        <v>29</v>
      </c>
      <c r="D202" s="256" t="s">
        <v>29</v>
      </c>
      <c r="E202" s="256" t="s">
        <v>29</v>
      </c>
      <c r="F202" s="256" t="s">
        <v>29</v>
      </c>
      <c r="G202" s="256" t="s">
        <v>29</v>
      </c>
      <c r="H202" s="256">
        <v>0.57999999999999996</v>
      </c>
      <c r="I202" s="256" t="s">
        <v>29</v>
      </c>
      <c r="J202" s="256">
        <v>0.57999999999999996</v>
      </c>
      <c r="K202" s="256" t="s">
        <v>29</v>
      </c>
      <c r="L202" s="256">
        <v>0.57999999999999996</v>
      </c>
    </row>
    <row r="203" spans="2:16" ht="16" x14ac:dyDescent="0.4">
      <c r="B203" s="257" t="s">
        <v>219</v>
      </c>
      <c r="C203" s="258">
        <v>3.58</v>
      </c>
      <c r="D203" s="258">
        <v>39.299999999999997</v>
      </c>
      <c r="E203" s="258">
        <v>0.17</v>
      </c>
      <c r="F203" s="258">
        <v>4.96</v>
      </c>
      <c r="G203" s="258">
        <v>6.97</v>
      </c>
      <c r="H203" s="258">
        <v>10.88</v>
      </c>
      <c r="I203" s="258">
        <v>7.65</v>
      </c>
      <c r="J203" s="258">
        <v>3.09</v>
      </c>
      <c r="K203" s="258">
        <v>0.14000000000000001</v>
      </c>
      <c r="L203" s="258">
        <v>65.86</v>
      </c>
    </row>
    <row r="204" spans="2:16" ht="16" x14ac:dyDescent="0.4">
      <c r="B204" s="255" t="s">
        <v>220</v>
      </c>
      <c r="C204" s="256" t="s">
        <v>29</v>
      </c>
      <c r="D204" s="256">
        <v>-0.46</v>
      </c>
      <c r="E204" s="256">
        <v>-0.88</v>
      </c>
      <c r="F204" s="256">
        <v>-0.21</v>
      </c>
      <c r="G204" s="256">
        <v>-0.6</v>
      </c>
      <c r="H204" s="256">
        <v>-0.95</v>
      </c>
      <c r="I204" s="256">
        <v>-0.86</v>
      </c>
      <c r="J204" s="256">
        <v>-0.01</v>
      </c>
      <c r="K204" s="256">
        <v>-0.08</v>
      </c>
      <c r="L204" s="256">
        <v>-3.1</v>
      </c>
    </row>
    <row r="205" spans="2:16" ht="16" x14ac:dyDescent="0.4">
      <c r="B205" s="255" t="s">
        <v>221</v>
      </c>
      <c r="C205" s="256" t="s">
        <v>29</v>
      </c>
      <c r="D205" s="256" t="s">
        <v>29</v>
      </c>
      <c r="E205" s="256" t="s">
        <v>29</v>
      </c>
      <c r="F205" s="256" t="s">
        <v>29</v>
      </c>
      <c r="G205" s="256">
        <v>-0.52</v>
      </c>
      <c r="H205" s="256" t="s">
        <v>29</v>
      </c>
      <c r="I205" s="256" t="s">
        <v>29</v>
      </c>
      <c r="J205" s="256" t="s">
        <v>29</v>
      </c>
      <c r="K205" s="256" t="s">
        <v>29</v>
      </c>
      <c r="L205" s="256">
        <v>-0.52</v>
      </c>
    </row>
    <row r="206" spans="2:16" ht="16" x14ac:dyDescent="0.4">
      <c r="B206" s="255" t="s">
        <v>222</v>
      </c>
      <c r="C206" s="256">
        <v>-0.47</v>
      </c>
      <c r="D206" s="256">
        <v>-1.57</v>
      </c>
      <c r="E206" s="256" t="s">
        <v>29</v>
      </c>
      <c r="F206" s="256">
        <v>-0.1</v>
      </c>
      <c r="G206" s="256">
        <v>-0.45</v>
      </c>
      <c r="H206" s="256">
        <v>-0.11</v>
      </c>
      <c r="I206" s="256">
        <v>0.08</v>
      </c>
      <c r="J206" s="256">
        <v>-0.12</v>
      </c>
      <c r="K206" s="256">
        <v>-7.0000000000000007E-2</v>
      </c>
      <c r="L206" s="256">
        <v>-2.7</v>
      </c>
    </row>
    <row r="207" spans="2:16" ht="16" x14ac:dyDescent="0.4">
      <c r="B207" s="255" t="s">
        <v>223</v>
      </c>
      <c r="C207" s="256">
        <v>-0.94</v>
      </c>
      <c r="D207" s="256">
        <v>-0.01</v>
      </c>
      <c r="E207" s="256">
        <v>-0.3</v>
      </c>
      <c r="F207" s="256">
        <v>-0.63</v>
      </c>
      <c r="G207" s="256">
        <v>-0.23</v>
      </c>
      <c r="H207" s="256">
        <v>-1.98</v>
      </c>
      <c r="I207" s="256">
        <v>-1.6</v>
      </c>
      <c r="J207" s="256">
        <v>-0.27</v>
      </c>
      <c r="K207" s="256">
        <v>-0.11</v>
      </c>
      <c r="L207" s="256">
        <v>-4.09</v>
      </c>
    </row>
    <row r="208" spans="2:16" ht="23.5" x14ac:dyDescent="0.55000000000000004">
      <c r="B208" s="259"/>
      <c r="C208" s="260"/>
      <c r="D208" s="260"/>
      <c r="E208" s="260"/>
      <c r="F208" s="260"/>
      <c r="G208" s="260"/>
      <c r="H208" s="260"/>
      <c r="I208" s="260"/>
      <c r="J208" s="260"/>
      <c r="K208" s="260"/>
      <c r="L208" s="260"/>
    </row>
    <row r="209" spans="2:12" ht="16" x14ac:dyDescent="0.4">
      <c r="B209" s="257" t="s">
        <v>224</v>
      </c>
      <c r="C209" s="258">
        <v>2.17</v>
      </c>
      <c r="D209" s="258">
        <v>37.26</v>
      </c>
      <c r="E209" s="258">
        <v>-1.01</v>
      </c>
      <c r="F209" s="258">
        <v>4.0199999999999996</v>
      </c>
      <c r="G209" s="258">
        <v>5.17</v>
      </c>
      <c r="H209" s="258">
        <v>7.84</v>
      </c>
      <c r="I209" s="258">
        <v>5.27</v>
      </c>
      <c r="J209" s="258">
        <v>2.69</v>
      </c>
      <c r="K209" s="258">
        <v>-0.12</v>
      </c>
      <c r="L209" s="258">
        <v>55.45</v>
      </c>
    </row>
    <row r="210" spans="2:12" ht="16" x14ac:dyDescent="0.4">
      <c r="B210" s="255" t="s">
        <v>225</v>
      </c>
      <c r="C210" s="256">
        <v>15.68</v>
      </c>
      <c r="D210" s="256">
        <v>-45.28</v>
      </c>
      <c r="E210" s="256">
        <v>5.58</v>
      </c>
      <c r="F210" s="256">
        <v>19.11</v>
      </c>
      <c r="G210" s="256">
        <v>3.52</v>
      </c>
      <c r="H210" s="256">
        <v>1.39</v>
      </c>
      <c r="I210" s="256">
        <v>1.31</v>
      </c>
      <c r="J210" s="256" t="s">
        <v>29</v>
      </c>
      <c r="K210" s="256">
        <v>0.08</v>
      </c>
      <c r="L210" s="256" t="s">
        <v>29</v>
      </c>
    </row>
    <row r="211" spans="2:12" ht="16" x14ac:dyDescent="0.4">
      <c r="B211" s="257" t="s">
        <v>226</v>
      </c>
      <c r="C211" s="258">
        <v>17.850000000000001</v>
      </c>
      <c r="D211" s="258">
        <v>-8.02</v>
      </c>
      <c r="E211" s="258">
        <v>4.57</v>
      </c>
      <c r="F211" s="258">
        <v>23.13</v>
      </c>
      <c r="G211" s="258">
        <v>8.69</v>
      </c>
      <c r="H211" s="258">
        <v>9.23</v>
      </c>
      <c r="I211" s="258">
        <v>6.58</v>
      </c>
      <c r="J211" s="258">
        <v>2.69</v>
      </c>
      <c r="K211" s="258">
        <v>-0.04</v>
      </c>
      <c r="L211" s="258">
        <v>55.45</v>
      </c>
    </row>
    <row r="212" spans="2:12" ht="27" customHeight="1" x14ac:dyDescent="0.35"/>
  </sheetData>
  <mergeCells count="50">
    <mergeCell ref="B192:P193"/>
    <mergeCell ref="B165:P166"/>
    <mergeCell ref="B135:N137"/>
    <mergeCell ref="C146:D146"/>
    <mergeCell ref="E146:F146"/>
    <mergeCell ref="G146:H146"/>
    <mergeCell ref="I146:J146"/>
    <mergeCell ref="K146:L146"/>
    <mergeCell ref="M146:N146"/>
    <mergeCell ref="B173:D173"/>
    <mergeCell ref="B108:P109"/>
    <mergeCell ref="C117:D117"/>
    <mergeCell ref="E117:F117"/>
    <mergeCell ref="G117:H117"/>
    <mergeCell ref="I117:J117"/>
    <mergeCell ref="K117:L117"/>
    <mergeCell ref="M117:N117"/>
    <mergeCell ref="B81:P82"/>
    <mergeCell ref="C90:D90"/>
    <mergeCell ref="E90:F90"/>
    <mergeCell ref="G90:H90"/>
    <mergeCell ref="I90:J90"/>
    <mergeCell ref="K90:L90"/>
    <mergeCell ref="M90:N90"/>
    <mergeCell ref="I36:J36"/>
    <mergeCell ref="K36:L36"/>
    <mergeCell ref="M36:N36"/>
    <mergeCell ref="B55:P56"/>
    <mergeCell ref="M63:N63"/>
    <mergeCell ref="C63:D63"/>
    <mergeCell ref="E63:F63"/>
    <mergeCell ref="G63:H63"/>
    <mergeCell ref="I63:J63"/>
    <mergeCell ref="K63:L63"/>
    <mergeCell ref="B28:P29"/>
    <mergeCell ref="C36:D36"/>
    <mergeCell ref="E36:F36"/>
    <mergeCell ref="B3:R4"/>
    <mergeCell ref="S4:T4"/>
    <mergeCell ref="C10:D10"/>
    <mergeCell ref="E10:F10"/>
    <mergeCell ref="G10:H10"/>
    <mergeCell ref="I10:J10"/>
    <mergeCell ref="M10:N10"/>
    <mergeCell ref="K10:L10"/>
    <mergeCell ref="E5:F5"/>
    <mergeCell ref="G5:H5"/>
    <mergeCell ref="I5:J5"/>
    <mergeCell ref="K5:L5"/>
    <mergeCell ref="G36:H36"/>
  </mergeCells>
  <conditionalFormatting sqref="A1:A3">
    <cfRule type="containsText" dxfId="1" priority="2" operator="containsText" text="OK">
      <formula>NOT(ISERROR(SEARCH("OK",A1)))</formula>
    </cfRule>
    <cfRule type="containsText" dxfId="0" priority="3" operator="containsText" text="ERROR">
      <formula>NOT(ISERROR(SEARCH("ERROR",A1)))</formula>
    </cfRule>
  </conditionalFormatting>
  <pageMargins left="0.7" right="0.7" top="0.75" bottom="0.75" header="0.3" footer="0.3"/>
  <pageSetup paperSize="9" orientation="portrait" r:id="rId1"/>
  <headerFooter>
    <oddHeader>&amp;C&amp;"Arial"&amp;8&amp;K000000INTERNAL&amp;1#</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4"/>
  <dimension ref="B3:G18"/>
  <sheetViews>
    <sheetView showGridLines="0" zoomScaleNormal="100" workbookViewId="0">
      <selection activeCell="D8" sqref="D8"/>
    </sheetView>
  </sheetViews>
  <sheetFormatPr defaultColWidth="11.453125" defaultRowHeight="14.5" x14ac:dyDescent="0.35"/>
  <cols>
    <col min="1" max="1" width="9.1796875" customWidth="1"/>
    <col min="2" max="2" width="23.54296875" customWidth="1"/>
    <col min="4" max="4" width="11.81640625" bestFit="1" customWidth="1"/>
    <col min="5" max="5" width="13.7265625" bestFit="1" customWidth="1"/>
    <col min="7" max="7" width="11.7265625" customWidth="1"/>
  </cols>
  <sheetData>
    <row r="3" spans="2:7" ht="15" x14ac:dyDescent="0.35">
      <c r="B3" s="411" t="s">
        <v>129</v>
      </c>
      <c r="C3" s="411"/>
      <c r="D3" s="411"/>
      <c r="E3" s="411"/>
      <c r="F3" s="200"/>
      <c r="G3" s="200"/>
    </row>
    <row r="4" spans="2:7" ht="15" thickBot="1" x14ac:dyDescent="0.4">
      <c r="B4" s="412"/>
      <c r="C4" s="412"/>
      <c r="D4" s="412"/>
      <c r="E4" s="412"/>
      <c r="F4" s="407" t="s">
        <v>134</v>
      </c>
      <c r="G4" s="408"/>
    </row>
    <row r="6" spans="2:7" ht="15" customHeight="1" x14ac:dyDescent="0.35">
      <c r="B6" s="6" t="s">
        <v>163</v>
      </c>
    </row>
    <row r="8" spans="2:7" ht="15.5" x14ac:dyDescent="0.35">
      <c r="B8" s="102"/>
      <c r="C8" s="94" t="s">
        <v>194</v>
      </c>
      <c r="D8" s="94" t="s">
        <v>105</v>
      </c>
      <c r="E8" s="95" t="s">
        <v>38</v>
      </c>
    </row>
    <row r="9" spans="2:7" x14ac:dyDescent="0.35">
      <c r="B9" s="92" t="s">
        <v>40</v>
      </c>
      <c r="C9" s="93">
        <v>4873</v>
      </c>
      <c r="D9" s="93">
        <v>5105</v>
      </c>
      <c r="E9" s="245">
        <v>-4.4999999999999998E-2</v>
      </c>
    </row>
    <row r="10" spans="2:7" x14ac:dyDescent="0.35">
      <c r="B10" s="92" t="s">
        <v>85</v>
      </c>
      <c r="C10" s="93">
        <v>7466</v>
      </c>
      <c r="D10" s="93">
        <v>8269</v>
      </c>
      <c r="E10" s="245">
        <v>-9.7000000000000003E-2</v>
      </c>
    </row>
    <row r="11" spans="2:7" x14ac:dyDescent="0.35">
      <c r="B11" s="92" t="s">
        <v>30</v>
      </c>
      <c r="C11" s="93">
        <v>34022</v>
      </c>
      <c r="D11" s="93">
        <v>32214</v>
      </c>
      <c r="E11" s="245">
        <v>5.6000000000000001E-2</v>
      </c>
    </row>
    <row r="12" spans="2:7" x14ac:dyDescent="0.35">
      <c r="B12" s="92" t="s">
        <v>102</v>
      </c>
      <c r="C12" s="93">
        <v>6768</v>
      </c>
      <c r="D12" s="93">
        <v>7944</v>
      </c>
      <c r="E12" s="245">
        <v>-0.14799999999999999</v>
      </c>
    </row>
    <row r="13" spans="2:7" x14ac:dyDescent="0.35">
      <c r="B13" s="92" t="s">
        <v>83</v>
      </c>
      <c r="C13" s="93">
        <v>7821</v>
      </c>
      <c r="D13" s="93">
        <v>6827</v>
      </c>
      <c r="E13" s="245">
        <v>0.14599999999999999</v>
      </c>
    </row>
    <row r="14" spans="2:7" x14ac:dyDescent="0.35">
      <c r="B14" s="8" t="s">
        <v>0</v>
      </c>
      <c r="C14" s="246">
        <v>60950</v>
      </c>
      <c r="D14" s="246">
        <v>60359</v>
      </c>
      <c r="E14" s="247">
        <v>0.01</v>
      </c>
    </row>
    <row r="15" spans="2:7" x14ac:dyDescent="0.35">
      <c r="C15" s="14"/>
      <c r="D15" s="14"/>
      <c r="E15" s="134"/>
    </row>
    <row r="18" spans="2:4" x14ac:dyDescent="0.35">
      <c r="B18" s="450" t="s">
        <v>155</v>
      </c>
      <c r="C18" s="450"/>
      <c r="D18" s="450"/>
    </row>
  </sheetData>
  <mergeCells count="3">
    <mergeCell ref="B3:E4"/>
    <mergeCell ref="F4:G4"/>
    <mergeCell ref="B18:D18"/>
  </mergeCells>
  <pageMargins left="0.7" right="0.7" top="0.75" bottom="0.75" header="0.3" footer="0.3"/>
  <pageSetup orientation="portrait" r:id="rId1"/>
  <headerFooter>
    <oddHeader>&amp;C&amp;"Arial"&amp;8&amp;K000000INTERNAL&amp;1#</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07BF55ACDC4674DA0A59EE34F182B9B" ma:contentTypeVersion="16" ma:contentTypeDescription="Creare un nuovo documento." ma:contentTypeScope="" ma:versionID="63ceea75fa13d7ef67efdff734a3b4f5">
  <xsd:schema xmlns:xsd="http://www.w3.org/2001/XMLSchema" xmlns:xs="http://www.w3.org/2001/XMLSchema" xmlns:p="http://schemas.microsoft.com/office/2006/metadata/properties" xmlns:ns2="0a209f37-f78e-441c-82ec-e3d9ebff7785" xmlns:ns3="64fdff7b-91bf-4200-8f3a-035f0963cfe2" targetNamespace="http://schemas.microsoft.com/office/2006/metadata/properties" ma:root="true" ma:fieldsID="1b6c6c0b0958ba3faf2f6b11b457ec57" ns2:_="" ns3:_="">
    <xsd:import namespace="0a209f37-f78e-441c-82ec-e3d9ebff7785"/>
    <xsd:import namespace="64fdff7b-91bf-4200-8f3a-035f0963cf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209f37-f78e-441c-82ec-e3d9ebff77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Tag immagine" ma:readOnly="false" ma:fieldId="{5cf76f15-5ced-4ddc-b409-7134ff3c332f}" ma:taxonomyMulti="true" ma:sspId="ba5ac2a7-3560-40f7-821c-bf6f1f0e003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4fdff7b-91bf-4200-8f3a-035f0963cfe2"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element name="TaxCatchAll" ma:index="21" nillable="true" ma:displayName="Taxonomy Catch All Column" ma:hidden="true" ma:list="{a94f5b9c-282e-4c8e-a478-78990bacbd29}" ma:internalName="TaxCatchAll" ma:showField="CatchAllData" ma:web="64fdff7b-91bf-4200-8f3a-035f0963cf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4fdff7b-91bf-4200-8f3a-035f0963cfe2" xsi:nil="true"/>
    <lcf76f155ced4ddcb4097134ff3c332f xmlns="0a209f37-f78e-441c-82ec-e3d9ebff778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A253AC0-2091-46AB-B9B8-9A05BB6D3AEC}">
  <ds:schemaRefs>
    <ds:schemaRef ds:uri="http://schemas.microsoft.com/sharepoint/v3/contenttype/forms"/>
  </ds:schemaRefs>
</ds:datastoreItem>
</file>

<file path=customXml/itemProps2.xml><?xml version="1.0" encoding="utf-8"?>
<ds:datastoreItem xmlns:ds="http://schemas.openxmlformats.org/officeDocument/2006/customXml" ds:itemID="{946376FB-524F-41DD-857D-13C0EEAAAF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209f37-f78e-441c-82ec-e3d9ebff7785"/>
    <ds:schemaRef ds:uri="64fdff7b-91bf-4200-8f3a-035f0963cf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E75425-2851-4F4F-9AC7-F14DE14538F5}">
  <ds:schemaRefs>
    <ds:schemaRef ds:uri="http://schemas.microsoft.com/office/infopath/2007/PartnerControls"/>
    <ds:schemaRef ds:uri="http://schemas.microsoft.com/office/2006/documentManagement/types"/>
    <ds:schemaRef ds:uri="http://purl.org/dc/dcmitype/"/>
    <ds:schemaRef ds:uri="http://purl.org/dc/terms/"/>
    <ds:schemaRef ds:uri="http://purl.org/dc/elements/1.1/"/>
    <ds:schemaRef ds:uri="http://schemas.microsoft.com/office/2006/metadata/properties"/>
    <ds:schemaRef ds:uri="http://schemas.openxmlformats.org/package/2006/metadata/core-properties"/>
    <ds:schemaRef ds:uri="http://www.w3.org/XML/1998/namespace"/>
    <ds:schemaRef ds:uri="64fdff7b-91bf-4200-8f3a-035f0963cfe2"/>
    <ds:schemaRef ds:uri="0a209f37-f78e-441c-82ec-e3d9ebff7785"/>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13</vt:i4>
      </vt:variant>
      <vt:variant>
        <vt:lpstr>Intervalli denominati</vt:lpstr>
      </vt:variant>
      <vt:variant>
        <vt:i4>5</vt:i4>
      </vt:variant>
    </vt:vector>
  </HeadingPairs>
  <TitlesOfParts>
    <vt:vector size="18" baseType="lpstr">
      <vt:lpstr>Contact</vt:lpstr>
      <vt:lpstr>Index</vt:lpstr>
      <vt:lpstr>Macroscenario</vt:lpstr>
      <vt:lpstr>Generation</vt:lpstr>
      <vt:lpstr>Enel Grids</vt:lpstr>
      <vt:lpstr>Retail</vt:lpstr>
      <vt:lpstr>Enel X</vt:lpstr>
      <vt:lpstr>Financials</vt:lpstr>
      <vt:lpstr>Personnel</vt:lpstr>
      <vt:lpstr>Income Statement</vt:lpstr>
      <vt:lpstr>Balance Sheet</vt:lpstr>
      <vt:lpstr>Cash Flow</vt:lpstr>
      <vt:lpstr>Disclaimer</vt:lpstr>
      <vt:lpstr>'Balance Sheet'!Area_stampa</vt:lpstr>
      <vt:lpstr>'Cash Flow'!Area_stampa</vt:lpstr>
      <vt:lpstr>Contact!Area_stampa</vt:lpstr>
      <vt:lpstr>'Income Statement'!Area_stampa</vt:lpstr>
      <vt:lpstr>Index!Area_stampa</vt:lpstr>
    </vt:vector>
  </TitlesOfParts>
  <Company>Enel S.p.A.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Toppi Emanuele (HLD AFC)</dc:creator>
  <cp:lastModifiedBy>Ricci Riccardo (HLD AFC)</cp:lastModifiedBy>
  <dcterms:created xsi:type="dcterms:W3CDTF">2018-07-04T07:50:43Z</dcterms:created>
  <dcterms:modified xsi:type="dcterms:W3CDTF">2025-07-31T14:07:46Z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0x010100507BF55ACDC4674DA0A59EE34F182B9B</vt:lpwstr>
  </property>
  <property fmtid="{D5CDD505-2E9C-101B-9397-08002B2CF9AE}" pid="5" name="MediaServiceImageTags">
    <vt:lpwstr/>
  </property>
  <property fmtid="{D5CDD505-2E9C-101B-9397-08002B2CF9AE}" pid="6" name="MSIP_Label_797ad33d-ed35-43c0-b526-22bc83c17deb_Enabled">
    <vt:lpwstr>true</vt:lpwstr>
  </property>
  <property fmtid="{D5CDD505-2E9C-101B-9397-08002B2CF9AE}" pid="7" name="MSIP_Label_797ad33d-ed35-43c0-b526-22bc83c17deb_SetDate">
    <vt:lpwstr>2023-10-30T17:15:04Z</vt:lpwstr>
  </property>
  <property fmtid="{D5CDD505-2E9C-101B-9397-08002B2CF9AE}" pid="8" name="MSIP_Label_797ad33d-ed35-43c0-b526-22bc83c17deb_Method">
    <vt:lpwstr>Standard</vt:lpwstr>
  </property>
  <property fmtid="{D5CDD505-2E9C-101B-9397-08002B2CF9AE}" pid="9" name="MSIP_Label_797ad33d-ed35-43c0-b526-22bc83c17deb_Name">
    <vt:lpwstr>797ad33d-ed35-43c0-b526-22bc83c17deb</vt:lpwstr>
  </property>
  <property fmtid="{D5CDD505-2E9C-101B-9397-08002B2CF9AE}" pid="10" name="MSIP_Label_797ad33d-ed35-43c0-b526-22bc83c17deb_SiteId">
    <vt:lpwstr>d539d4bf-5610-471a-afc2-1c76685cfefa</vt:lpwstr>
  </property>
  <property fmtid="{D5CDD505-2E9C-101B-9397-08002B2CF9AE}" pid="11" name="MSIP_Label_797ad33d-ed35-43c0-b526-22bc83c17deb_ActionId">
    <vt:lpwstr>f90027bb-43b1-4651-8d0e-b64a6854a6f5</vt:lpwstr>
  </property>
  <property fmtid="{D5CDD505-2E9C-101B-9397-08002B2CF9AE}" pid="12" name="MSIP_Label_797ad33d-ed35-43c0-b526-22bc83c17deb_ContentBits">
    <vt:lpwstr>1</vt:lpwstr>
  </property>
</Properties>
</file>